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hemen\Mobilität und Gesellschaft\Koord.stelle_Energiearmut\09_Monitoring\"/>
    </mc:Choice>
  </mc:AlternateContent>
  <xr:revisionPtr revIDLastSave="0" documentId="13_ncr:1_{6A78DE26-8318-4BEB-83A1-4C651D2C1BD2}" xr6:coauthVersionLast="47" xr6:coauthVersionMax="47" xr10:uidLastSave="{00000000-0000-0000-0000-000000000000}"/>
  <bookViews>
    <workbookView xWindow="-110" yWindow="-110" windowWidth="38620" windowHeight="21100" xr2:uid="{9D60DC1A-7C12-49E0-AEA0-23D2A6162686}"/>
  </bookViews>
  <sheets>
    <sheet name="Dashboard Zahlen" sheetId="3" r:id="rId1"/>
    <sheet name="Indikatorenüberblick" sheetId="1" r:id="rId2"/>
    <sheet name="Soziodemografische Merkmale 25" sheetId="2" r:id="rId3"/>
    <sheet name="VPI 2015 Messzahlenentwicklung 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7" i="3" l="1" a="1"/>
  <c r="B67" i="3" s="1"/>
  <c r="B59" i="3" a="1"/>
  <c r="B59" i="3" s="1"/>
  <c r="B45" i="3" a="1"/>
  <c r="B45" i="3" s="1"/>
  <c r="A45" i="3" a="1"/>
  <c r="A45" i="3" s="1"/>
  <c r="B41" i="3" a="1"/>
  <c r="B41" i="3" s="1"/>
  <c r="B49" i="3"/>
  <c r="B50" i="3"/>
  <c r="B51" i="3"/>
  <c r="B48" i="3"/>
  <c r="B37" i="3"/>
  <c r="B38" i="3"/>
  <c r="B39" i="3"/>
  <c r="B36" i="3"/>
  <c r="A37" i="3"/>
  <c r="A38" i="3"/>
  <c r="A39" i="3"/>
  <c r="A36" i="3"/>
  <c r="I33" i="3"/>
  <c r="H33" i="3"/>
  <c r="G33" i="3"/>
  <c r="F33" i="3"/>
  <c r="E33" i="3"/>
  <c r="D33" i="3"/>
  <c r="C33" i="3"/>
  <c r="B33" i="3"/>
  <c r="I32" i="3"/>
  <c r="H32" i="3"/>
  <c r="G32" i="3"/>
  <c r="F32" i="3"/>
  <c r="E32" i="3"/>
  <c r="D32" i="3"/>
  <c r="C32" i="3"/>
  <c r="B32" i="3"/>
  <c r="I31" i="3"/>
  <c r="H31" i="3"/>
  <c r="G31" i="3"/>
  <c r="F31" i="3"/>
  <c r="E31" i="3"/>
  <c r="D31" i="3"/>
  <c r="C31" i="3"/>
  <c r="B31" i="3"/>
  <c r="I30" i="3"/>
  <c r="H30" i="3"/>
  <c r="G30" i="3"/>
  <c r="F30" i="3"/>
  <c r="E30" i="3"/>
  <c r="D30" i="3"/>
  <c r="C30" i="3"/>
  <c r="B30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7" i="3"/>
  <c r="H27" i="3"/>
  <c r="G27" i="3"/>
  <c r="F27" i="3"/>
  <c r="E27" i="3"/>
  <c r="D27" i="3"/>
  <c r="C27" i="3"/>
  <c r="B27" i="3"/>
  <c r="I26" i="3"/>
  <c r="H26" i="3"/>
  <c r="G26" i="3"/>
  <c r="F26" i="3"/>
  <c r="E26" i="3"/>
  <c r="D26" i="3"/>
  <c r="C26" i="3"/>
  <c r="B26" i="3"/>
  <c r="I24" i="3"/>
  <c r="H24" i="3"/>
  <c r="G24" i="3"/>
  <c r="F24" i="3"/>
  <c r="E24" i="3"/>
  <c r="D24" i="3"/>
  <c r="C24" i="3"/>
  <c r="B24" i="3"/>
  <c r="I23" i="3"/>
  <c r="H23" i="3"/>
  <c r="G23" i="3"/>
  <c r="F23" i="3"/>
  <c r="E23" i="3"/>
  <c r="D23" i="3"/>
  <c r="C23" i="3"/>
  <c r="B23" i="3"/>
  <c r="I21" i="3"/>
  <c r="I22" i="3"/>
  <c r="H22" i="3"/>
  <c r="G22" i="3"/>
  <c r="F22" i="3"/>
  <c r="E22" i="3"/>
  <c r="D22" i="3"/>
  <c r="C22" i="3"/>
  <c r="B22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9" i="3"/>
  <c r="H19" i="3"/>
  <c r="G19" i="3"/>
  <c r="F19" i="3"/>
  <c r="E19" i="3"/>
  <c r="D19" i="3"/>
  <c r="C19" i="3"/>
  <c r="B19" i="3"/>
  <c r="I18" i="3"/>
  <c r="H18" i="3"/>
  <c r="G18" i="3"/>
  <c r="F18" i="3"/>
  <c r="E18" i="3"/>
  <c r="D18" i="3"/>
  <c r="C18" i="3"/>
  <c r="B18" i="3"/>
  <c r="I17" i="3"/>
  <c r="H17" i="3"/>
  <c r="G17" i="3"/>
  <c r="F17" i="3"/>
  <c r="E17" i="3"/>
  <c r="D17" i="3"/>
  <c r="C17" i="3"/>
  <c r="B17" i="3"/>
  <c r="I12" i="3"/>
  <c r="H12" i="3"/>
  <c r="G12" i="3"/>
  <c r="F12" i="3"/>
  <c r="E12" i="3"/>
  <c r="D12" i="3"/>
  <c r="C12" i="3"/>
  <c r="B12" i="3"/>
  <c r="I11" i="3"/>
  <c r="H11" i="3"/>
  <c r="G11" i="3"/>
  <c r="F11" i="3"/>
  <c r="E11" i="3"/>
  <c r="D11" i="3"/>
  <c r="C11" i="3"/>
  <c r="B11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<sst xmlns="http://schemas.openxmlformats.org/spreadsheetml/2006/main" count="491" uniqueCount="179">
  <si>
    <t>Anzahl der Haushalte</t>
  </si>
  <si>
    <t>Anteil in %</t>
  </si>
  <si>
    <t>EU-SILC 2022</t>
  </si>
  <si>
    <t>EU-SILC 2023</t>
  </si>
  <si>
    <t>Energiearmut - Hohe Kosten</t>
  </si>
  <si>
    <t>Energiearmut - Heizen nicht leistbar</t>
  </si>
  <si>
    <t>Haushalte, die nicht in der Lage sind, die Wohnung angemessen warm zu halten</t>
  </si>
  <si>
    <t>Haushalte, die (mindestens einmal) Zahlungsrückstände bei Wohnnebenkosten wie Strom oder Heizung hatten</t>
  </si>
  <si>
    <t>Haushalte, die (mindestens einmal) Zahlungsrückstände bei Wohnnebenkosten wie Strom oder Heizung hatten + Armutsgefährdung</t>
  </si>
  <si>
    <t>Energiearmut - Weitere Aspekte</t>
  </si>
  <si>
    <t>Haushalte mit überdurchschnittlich hohen Ausgaben für Energie für Wohnen (&gt; 140% des Medians, äquivalisiert) und niedrigem Haushaltseinkommen (Armutsgefährdung)</t>
  </si>
  <si>
    <t>Haushalte, die nicht in der Lage sind, die Wohnung angemessen warm zu halten und mit einem niedrigen Haushaltseinkommen (Armutsgefährdung)</t>
  </si>
  <si>
    <t>Haushalte mit besonders niedrigen relativen Energiekosten (Energiekostenanteil &lt; 4% des Haushaltseinkommens) und niedrigem Haushaltseinkommen (Armutsgefährdung)</t>
  </si>
  <si>
    <t>Haushalte mit besonders niedrigen relativen Energiekosten (Energiekostenanteil &lt; 7% des Haushaltseinkommens) und niedrigem Haushaltseinkommen (Armutsgefährdung)</t>
  </si>
  <si>
    <t>Haushalte mit undichtem Dach, Feuchtigkeit in den Wänden, Fußböden, Fundament oder Fäulnis</t>
  </si>
  <si>
    <t>Haushalte mit undichtem Dach, Feuchtigkeit in den Wänden, Fußböden, Fundament oder Fäulnis und Armutsgefährdung</t>
  </si>
  <si>
    <t>Armutsgefährdung auf Haushaltsebene!</t>
  </si>
  <si>
    <t>Haushalte mit besonders hohen relativen Energiekosten (Energiekostenanteil &gt; 10% des Haushaltseinkommens)</t>
  </si>
  <si>
    <t>Haushalte mit besonders hohen relativen Energiekosten (Energiekostenanteil &gt; 10% des Haushaltseinkommens) und niedrigem Haushaltseinkommen (Armutsgefährdung)</t>
  </si>
  <si>
    <t>Haushalte mit besonders hohen relativen Energiekosten (Energiekostenanteil &gt; 15% des Haushaltseinkommens)</t>
  </si>
  <si>
    <t>Haushalte mit besonders hohen absoluten Energiekosten (&gt; 200% des Medians)</t>
  </si>
  <si>
    <t>Haushalte mit besonders hohen absoluten Energiekosten (&gt; 200% des Medians) und niedrigem Haushaltseinkommen (Armutsgefährdung)</t>
  </si>
  <si>
    <t>Haushalte mit besonders niedrigen absoluten Energiekosten (&lt; 50% des Medians) und niedrigem Haushaltseinkommen (Armutsgefährdung)</t>
  </si>
  <si>
    <t>Haushalte mit besonders niedrigen absoluten Energiekosten (&lt; 70% des Medians) und niedrigem Haushaltseinkommen (Armutsgefährdung)</t>
  </si>
  <si>
    <t>EU-SILC 2024</t>
  </si>
  <si>
    <t>GESAMTINDIKATOR G1</t>
  </si>
  <si>
    <t>GESAMTINDIKATOR G2</t>
  </si>
  <si>
    <t>EU-SILC 2021</t>
  </si>
  <si>
    <t>EU-SILC 2020</t>
  </si>
  <si>
    <t>Aufgrund von Neuberechnungen nach den aktuellen Definitionen kann es zu geringen Abweichungen im Vergleich zu früher publizierten Werten kommen.</t>
  </si>
  <si>
    <t>Alle Auswertungen auf Haushaltsebene</t>
  </si>
  <si>
    <t>GESAMTINDIKATOR G3</t>
  </si>
  <si>
    <t>EU-SILC 2019</t>
  </si>
  <si>
    <t>EU-SILC 2018</t>
  </si>
  <si>
    <t>Zahlen in Klammern beruhen auf geringen Fallzahlen - geklammert wurde, wenn in der Randverteilung weniger als 50 oder in der Zelle weniger als 20 Fälle vorhanden waren.</t>
  </si>
  <si>
    <t xml:space="preserve">Bei der Interpretation der Werte ist zu Berücksichtigen, dass die Energiedaten sich auf den jeweiligen Erhebungszeitpunkt beziehen, die Einkommensdaten auf das Jahr davor. </t>
  </si>
  <si>
    <t>Beispiel: EU-SILC 2024 erhebt im 1. Halbjahr 2025 die Energiedaten, das Einkommen bezieht sich jedoch auf das gesamte Haushaltseinkommen im Jahr 2024.</t>
  </si>
  <si>
    <t xml:space="preserve">Q: Statistik Austria, EU-SILC 2018 - 2025, Auswertungen auf Haushaltsebene, Mai 2026. </t>
  </si>
  <si>
    <t>EU-SILC 2025</t>
  </si>
  <si>
    <t>Übersicht Energiearmutsindikatoren 2018 - 2025</t>
  </si>
  <si>
    <t>Haushaltsgröße</t>
  </si>
  <si>
    <t>1 Person</t>
  </si>
  <si>
    <t>2 Personen</t>
  </si>
  <si>
    <t>3 Personen</t>
  </si>
  <si>
    <t>Energiearm</t>
  </si>
  <si>
    <t>Haushalt ohne od mit nahezu keiner Erwerbsbeteiligung</t>
  </si>
  <si>
    <t>Haushalt mit teilweiser Erwerbsbeteiligung</t>
  </si>
  <si>
    <t>Haushalt mit voller Erwerbsbeteiligung</t>
  </si>
  <si>
    <t>Baujahr des Gebäudes</t>
  </si>
  <si>
    <t>bis 1960</t>
  </si>
  <si>
    <t>1961 bis 2000</t>
  </si>
  <si>
    <t>ab 2001</t>
  </si>
  <si>
    <t>Wohnnutzfläche</t>
  </si>
  <si>
    <t>bis 80m²</t>
  </si>
  <si>
    <t>81 bis 170m²</t>
  </si>
  <si>
    <t>mehr als 170m²</t>
  </si>
  <si>
    <t>Rechtsverhältnis an der Wohnung</t>
  </si>
  <si>
    <t>Eigentum</t>
  </si>
  <si>
    <t>Nicht-Eigentum</t>
  </si>
  <si>
    <t>Gemeindegroessenklassen</t>
  </si>
  <si>
    <t>Wien</t>
  </si>
  <si>
    <t>Andere Gemeinden &gt;100.000 Einw.</t>
  </si>
  <si>
    <t>Gemeinden &gt;10.000 und &lt;=100.000 Einw.</t>
  </si>
  <si>
    <t>Gemeinden &lt;=10.000 Einw.</t>
  </si>
  <si>
    <t>4 und mehr Personen</t>
  </si>
  <si>
    <t>höchste abgeschlossene Ausbildung in Haushalt</t>
  </si>
  <si>
    <t>Max. Pflichtschule</t>
  </si>
  <si>
    <t>Lehre/mittlere Schule</t>
  </si>
  <si>
    <t>Matura</t>
  </si>
  <si>
    <t>Universität</t>
  </si>
  <si>
    <t>Erwerbsbeteiligung des Haushalts - aggregiert nach höchster Einstufung</t>
  </si>
  <si>
    <t>Niemand im HH unter 65 oder Teil der Erwerbsbevölkerung</t>
  </si>
  <si>
    <t>Haushalte mit Working Poor</t>
  </si>
  <si>
    <t>Alter der ältesten Person im Haushalt</t>
  </si>
  <si>
    <t>16 bis 34 Jahre</t>
  </si>
  <si>
    <t>35 bis 54 Jahre</t>
  </si>
  <si>
    <t>55 bis 74 Jahre</t>
  </si>
  <si>
    <t>75 Jahre und älter</t>
  </si>
  <si>
    <t>Haushaltstyp</t>
  </si>
  <si>
    <t>Einpersonenhaushalt</t>
  </si>
  <si>
    <t>Mehrpersonenhaushalt ohne Kinder &lt; 18</t>
  </si>
  <si>
    <t>Mehrpersonenhaushalt mit Kindern &lt; 18</t>
  </si>
  <si>
    <t>Urbanisierungsgrad (Degree of urbanisation Stand 1.1.2023)</t>
  </si>
  <si>
    <t>Hohe Bevölkerungsdichte</t>
  </si>
  <si>
    <t>Mittlere Bevölkerungsdichte</t>
  </si>
  <si>
    <t>Niedrige Bevölkerungsdichte</t>
  </si>
  <si>
    <t>Armutsgefährdeter Haushalt</t>
  </si>
  <si>
    <t>Nein</t>
  </si>
  <si>
    <t>Ja</t>
  </si>
  <si>
    <t>Energiearmut</t>
  </si>
  <si>
    <t>Nicht Energiearm</t>
  </si>
  <si>
    <t>Höhe der Energiearmut nach Gesamtindikator G3</t>
  </si>
  <si>
    <t xml:space="preserve">Q: Statistik Austria, EU-SILC 2025, Energiearmut,  Auswertungen auf Haushaltsebene, Mai 2025. </t>
  </si>
  <si>
    <t>Insgesamt</t>
  </si>
  <si>
    <t>Soziodemografische Merkmale, Haushaltesebene</t>
  </si>
  <si>
    <t>Verteilung der Haushalte innerhalb der Merkmale nach Gesamtindikator G3</t>
  </si>
  <si>
    <t>Heizung Art</t>
  </si>
  <si>
    <t>Fernwärme</t>
  </si>
  <si>
    <t>Hauszentralheizung</t>
  </si>
  <si>
    <t>Wohnungszentral- oder Etagenheizung</t>
  </si>
  <si>
    <t>Einzelraumheizung</t>
  </si>
  <si>
    <t>Unbekannt/Missing</t>
  </si>
  <si>
    <t>1,04 Mio.</t>
  </si>
  <si>
    <t>1,07 Mio.</t>
  </si>
  <si>
    <t>Energiearmut insgesamt in % (EA)</t>
  </si>
  <si>
    <t>Energiearmut insgesamt in Personen</t>
  </si>
  <si>
    <t>Einzelindikator: Wohnung warmhalten (EA-1) in %</t>
  </si>
  <si>
    <t>Einzelindikator: Wohnung warmhalten (EA-1) in HH</t>
  </si>
  <si>
    <t>Einzelindikator: hohe Ausgaben (EA-2) in %</t>
  </si>
  <si>
    <t>Einzelindikator: hohe Ausgaben (EA-2) in HH</t>
  </si>
  <si>
    <t>Einzelindikator: Zahlungsrückstände (EA-3) in %</t>
  </si>
  <si>
    <t>Einzelindikator: Zahlungsrückstände (EA-3) in HH</t>
  </si>
  <si>
    <t>Einzelindikator: Gebäudemängel (EA-4) in %</t>
  </si>
  <si>
    <t>Einzelindikator: Gebäudemängel (EA-4) in HH</t>
  </si>
  <si>
    <t>Indikator unter 7% Energieausgaben (I-1) in %</t>
  </si>
  <si>
    <t>Indikator unter 70% mediane Energiekosten (I-2) in %</t>
  </si>
  <si>
    <t>Indikator über 10% Ausgaben an Einkommen (I-3) in %</t>
  </si>
  <si>
    <t>Indikator über 15% Ausgaben an Einkommen (I-4) in %</t>
  </si>
  <si>
    <t>Indikator unter 7% Energieausgaben (I-1) in HH</t>
  </si>
  <si>
    <t>Indikator unter 70% mediane Energiekosten (I-2) in HH</t>
  </si>
  <si>
    <t>Indikator über 10% Ausgaben an Einkommen (I-3) in HH</t>
  </si>
  <si>
    <t>Indikator über 15% Ausgaben an Einkommen (I-4) in HH</t>
  </si>
  <si>
    <t>Baujahr Gebäude</t>
  </si>
  <si>
    <t>Gemeindegröße</t>
  </si>
  <si>
    <t>Erwerbsbeteiligung</t>
  </si>
  <si>
    <t>Heizungsart</t>
  </si>
  <si>
    <t>Urbanisierungsgrad</t>
  </si>
  <si>
    <t>Höchster Bildungsabschluss</t>
  </si>
  <si>
    <t>Gesamtindikator:</t>
  </si>
  <si>
    <t>Weitere Indikatoren gemäß EnDG:</t>
  </si>
  <si>
    <t>Soziodemofrafische Merkmale:</t>
  </si>
  <si>
    <t>Ergänzende Information aus Quartalserhebungen:</t>
  </si>
  <si>
    <t>Einzelindikatoren hinter dem Gesamtindikator:</t>
  </si>
  <si>
    <t>.</t>
  </si>
  <si>
    <t>Energie nur leistbar wegen Verbrauchsreduktion (Q: Statistik Austria, "So geht's uns heute" Quartalserhebung, Werte aus Q4)</t>
  </si>
  <si>
    <t>Erklärung</t>
  </si>
  <si>
    <t>Anzahl der Haushalte, die von mindestens einer Facette von Energiearmut betroffen sind. Setzt sich zusammen aus EA-1, EA-2, EA-3 und EA-4.</t>
  </si>
  <si>
    <t>Anteil der Haushalte, die von mindestens einer Facette von Energiearmut betroffen sind. Setzt sich zusammen aus EA-1, EA-2, EA-3 und EA-4.</t>
  </si>
  <si>
    <t>Anzahl der Personen, die von mindestens einer Facette von Energiearmut betroffen sind. Setzt sich zusammen aus EA-1, EA-2, EA-3 und EA-4.</t>
  </si>
  <si>
    <t xml:space="preserve">Anteil der Befragten, die in der jeweiligen Quartalsbefragung angaben, sich Energie zwar leisten zu können, aber nur, weil sie ihren Verbrauch verringert haben. </t>
  </si>
  <si>
    <t>Anteil der Haushalte, die nicht in der Lage sind, die Wohnung angemessen warm zu halten.</t>
  </si>
  <si>
    <t>Anzahl der Haushalte, die nicht in der Lage sind, die Wohnung angemessen warm zu halten.</t>
  </si>
  <si>
    <t>Anteil der Haushalte mit überdurchschnittlich hohen Ausgaben für Energie für Wohnen (&gt; 140% des Medians, äquivalisiert) und niedrigem Haushaltseinkommen (Armutsgefährdung)</t>
  </si>
  <si>
    <t>Anzahl der Haushalte mit überdurchschnittlich hohen Ausgaben für Energie für Wohnen (&gt; 140% des Medians, äquivalisiert) und niedrigem Haushaltseinkommen (Armutsgefährdung)</t>
  </si>
  <si>
    <t>Anteil der Haushalte, die aus finanziellen Gründen (mindestens einmal) Zahlungsrückstände bei Wohnnebenkosten wie Strom oder Heizung hatten</t>
  </si>
  <si>
    <t>Anzahl der Haushalte, die aus finanziellen Gründen (mindestens einmal) Zahlungsrückstände bei Wohnnebenkosten wie Strom oder Heizung hatten</t>
  </si>
  <si>
    <t>Anteil der Haushalte mit undichtem Dach, Feuchtigkeit in den Wänden, Fußböden, Fundament oder Fäulnis und Armutsgefährdung</t>
  </si>
  <si>
    <t>Anzahl der Haushalte mit undichtem Dach, Feuchtigkeit in den Wänden, Fußböden, Fundament oder Fäulnis und Armutsgefährdung</t>
  </si>
  <si>
    <t>Anteil der Haushalte mit besonders niedrigen relativen Energiekosten (Energiekostenanteil &lt; 7% des Haushaltseinkommens) und niedrigem Haushaltseinkommen (Armutsgefährdung)</t>
  </si>
  <si>
    <t>Anzahl der Haushalte mit besonders niedrigen relativen Energiekosten (Energiekostenanteil &lt; 7% des Haushaltseinkommens) und niedrigem Haushaltseinkommen (Armutsgefährdung)</t>
  </si>
  <si>
    <t>Anteil der Haushalte mit besonders niedrigen absoluten Energiekosten (&lt; 70% des Medians) und niedrigem Haushaltseinkommen (Armutsgefährdung)</t>
  </si>
  <si>
    <t>Anzahl der Haushalte mit besonders niedrigen absoluten Energiekosten (&lt; 70% des Medians) und niedrigem Haushaltseinkommen (Armutsgefährdung)</t>
  </si>
  <si>
    <t>Anteil der Haushalte mit besonders hohen relativen Energiekosten (Energiekostenanteil &gt; 10% des Haushaltseinkommens)</t>
  </si>
  <si>
    <t>Anteil der Haushalte mit besonders hohen relativen Energiekosten (Energiekostenanteil &gt; 15% des Haushaltseinkommens)</t>
  </si>
  <si>
    <t>Anzahl der Haushalte mit besonders hohen relativen Energiekosten (Energiekostenanteil &gt; 10% des Haushaltseinkommens)</t>
  </si>
  <si>
    <t>Anzahl der Haushalte mit besonders hohen relativen Energiekosten (Energiekostenanteil &gt; 15% des Haushaltseinkommens)</t>
  </si>
  <si>
    <t xml:space="preserve">Quelle (insofern nicht anders angegeben): Statistik Austria, EU-SILC 2018 - 2025, Auswertungen auf Haushaltsebene, Mai 2026. </t>
  </si>
  <si>
    <t xml:space="preserve"> </t>
  </si>
  <si>
    <t>Gesamtindex</t>
  </si>
  <si>
    <t>01  NAHRUNGSMITTEL UND ALKOHOLFREIE GETRÄNKE</t>
  </si>
  <si>
    <t>02  ALKOHOLISCHE GETRÄNKE, TABAKWAREN UND DROGEN</t>
  </si>
  <si>
    <t>03  BEKLEIDUNG UND SCHUHE</t>
  </si>
  <si>
    <t>04  WOHNUNG, WASSER, STROM, GAS UND ANDERE BRENNSTOFFE</t>
  </si>
  <si>
    <t>05  EINRICHTUNGSGEGENSTÄNDE (MÖBEL), HAUSRAT SOWIE DEREN REGELMÄSSIGE INSTANDHALTUNG</t>
  </si>
  <si>
    <t>06  GESUNDHEIT</t>
  </si>
  <si>
    <t>07  VERKEHR</t>
  </si>
  <si>
    <t>08  INFORMATION UND KOMMUNIKATION</t>
  </si>
  <si>
    <t>09  FREIZEIT, SPORT UND KULTUR</t>
  </si>
  <si>
    <t>10  BILDUNG</t>
  </si>
  <si>
    <t>11  GASTRONOMIE- UND BEHERBERGUNGSDIENSTLEISTUNGEN</t>
  </si>
  <si>
    <t>12  VERSICHERUNGS- UND FINANZDIENSTLEISTUNGEN</t>
  </si>
  <si>
    <t>13  ANDERE WAREN UND DIENSTLEISTUNGEN</t>
  </si>
  <si>
    <t xml:space="preserve">Die Zahlen in diesem Tabellenblatt entsprechen jenen, die im kea-Dashboard (www.kea.gv.at/dashboard) zu finden sind, und stellen eine übersichtliche Auswahl aus den Ergebnissen von Sonderauswertungen der Statistik Austria dar. </t>
  </si>
  <si>
    <t>Weitere, detailliertere Kennzahlen dieser Sonderauswertung finden sich auf Blatt 2 und 3. Blatt 4 enthält die VPI-Zahlen, mit denen im Dashboard die Inflationsentwicklung dargestellt wird. Weitere Informationen zu relevanten Indikatoren und Datenquellen finden sich auch im kea-Monitoringkonzept: https://kea.gv.at/wp-content/uploads/sites/24/2025/06/KEA_Monitoring_2024_v3b.pdf</t>
  </si>
  <si>
    <t>Version vom 09.06.2026</t>
  </si>
  <si>
    <t>kea-Dashboard-Zahlen im Überblick</t>
  </si>
  <si>
    <t>Energiearmut insgesamt in Haushalten (nachfolgend kurz: HH)</t>
  </si>
  <si>
    <t>Nachfolgend: Verteilung der Haushalte innerhalb der Merkmale nach Gesamtindikator (EA) als Anteil an der energiearmen Bevölkerung in % (Interpretation: "x% der energiearmen Haushalte erfüllen das Merkmal aus Spalte 1", z.B. "53,9% der energiearmen Haushalte sind Einpersonenhaushalte.")</t>
  </si>
  <si>
    <t xml:space="preserve">Kontakt für Rückfragen: kea@klimafonds.gv.at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</si>
</sst>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(#,##0\)"/>
    <numFmt numFmtId="166" formatCode="\(0%\)"/>
    <numFmt numFmtId="167" formatCode="###0.0%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10"/>
      <name val="Arial"/>
    </font>
    <font>
      <sz val="9"/>
      <color indexed="60"/>
      <name val="Arial"/>
    </font>
    <font>
      <sz val="9"/>
      <color indexed="8"/>
      <name val="Arial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9"/>
      <color theme="0" tint="-0.499984740745262"/>
      <name val="Arial"/>
      <family val="2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ABF8F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B4C6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/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</borders>
  <cellStyleXfs count="4">
    <xf numFmtId="0" fontId="0" fillId="0" borderId="0"/>
    <xf numFmtId="0" fontId="11" fillId="0" borderId="0"/>
    <xf numFmtId="0" fontId="13" fillId="0" borderId="0"/>
    <xf numFmtId="9" fontId="21" fillId="0" borderId="0" applyFont="0" applyFill="0" applyBorder="0" applyAlignment="0" applyProtection="0"/>
  </cellStyleXfs>
  <cellXfs count="105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3" fillId="0" borderId="0" xfId="0" applyFont="1"/>
    <xf numFmtId="0" fontId="4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3" fontId="1" fillId="2" borderId="2" xfId="0" quotePrefix="1" applyNumberFormat="1" applyFont="1" applyFill="1" applyBorder="1" applyAlignment="1">
      <alignment horizontal="center" vertical="center" wrapText="1"/>
    </xf>
    <xf numFmtId="164" fontId="1" fillId="2" borderId="3" xfId="0" quotePrefix="1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3" fontId="1" fillId="5" borderId="2" xfId="0" applyNumberFormat="1" applyFont="1" applyFill="1" applyBorder="1" applyAlignment="1">
      <alignment horizontal="center" vertical="center" wrapText="1"/>
    </xf>
    <xf numFmtId="164" fontId="1" fillId="5" borderId="3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/>
    </xf>
    <xf numFmtId="165" fontId="1" fillId="5" borderId="2" xfId="0" quotePrefix="1" applyNumberFormat="1" applyFont="1" applyFill="1" applyBorder="1" applyAlignment="1">
      <alignment horizontal="center" vertical="center" wrapText="1"/>
    </xf>
    <xf numFmtId="166" fontId="1" fillId="5" borderId="3" xfId="0" quotePrefix="1" applyNumberFormat="1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65" fontId="1" fillId="2" borderId="2" xfId="0" quotePrefix="1" applyNumberFormat="1" applyFont="1" applyFill="1" applyBorder="1" applyAlignment="1">
      <alignment horizontal="center" vertical="center" wrapText="1"/>
    </xf>
    <xf numFmtId="166" fontId="1" fillId="2" borderId="3" xfId="0" quotePrefix="1" applyNumberFormat="1" applyFont="1" applyFill="1" applyBorder="1" applyAlignment="1">
      <alignment horizontal="center" vertical="center" wrapText="1"/>
    </xf>
    <xf numFmtId="164" fontId="1" fillId="7" borderId="3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left" vertical="center" wrapText="1"/>
    </xf>
    <xf numFmtId="3" fontId="8" fillId="5" borderId="2" xfId="0" applyNumberFormat="1" applyFont="1" applyFill="1" applyBorder="1" applyAlignment="1">
      <alignment horizontal="center" vertical="center" wrapText="1"/>
    </xf>
    <xf numFmtId="164" fontId="8" fillId="5" borderId="3" xfId="0" applyNumberFormat="1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left" vertical="center" wrapText="1"/>
    </xf>
    <xf numFmtId="3" fontId="8" fillId="8" borderId="2" xfId="0" applyNumberFormat="1" applyFont="1" applyFill="1" applyBorder="1" applyAlignment="1">
      <alignment horizontal="center" vertical="center" wrapText="1"/>
    </xf>
    <xf numFmtId="164" fontId="1" fillId="8" borderId="3" xfId="0" quotePrefix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0" xfId="0" applyFont="1"/>
    <xf numFmtId="0" fontId="8" fillId="2" borderId="0" xfId="0" applyFont="1" applyFill="1" applyAlignment="1">
      <alignment horizontal="left" vertical="center" wrapText="1"/>
    </xf>
    <xf numFmtId="3" fontId="8" fillId="2" borderId="2" xfId="0" quotePrefix="1" applyNumberFormat="1" applyFont="1" applyFill="1" applyBorder="1" applyAlignment="1">
      <alignment horizontal="center" vertical="center" wrapText="1"/>
    </xf>
    <xf numFmtId="164" fontId="8" fillId="2" borderId="3" xfId="0" quotePrefix="1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3" fillId="0" borderId="0" xfId="2"/>
    <xf numFmtId="0" fontId="14" fillId="10" borderId="11" xfId="2" applyFont="1" applyFill="1" applyBorder="1" applyAlignment="1">
      <alignment horizontal="left" vertical="top" wrapText="1"/>
    </xf>
    <xf numFmtId="0" fontId="14" fillId="10" borderId="14" xfId="2" applyFont="1" applyFill="1" applyBorder="1" applyAlignment="1">
      <alignment horizontal="left" vertical="top" wrapText="1"/>
    </xf>
    <xf numFmtId="167" fontId="15" fillId="9" borderId="15" xfId="2" applyNumberFormat="1" applyFont="1" applyFill="1" applyBorder="1" applyAlignment="1">
      <alignment horizontal="right" vertical="top"/>
    </xf>
    <xf numFmtId="0" fontId="14" fillId="10" borderId="14" xfId="2" applyFont="1" applyFill="1" applyBorder="1" applyAlignment="1">
      <alignment horizontal="left" vertical="top"/>
    </xf>
    <xf numFmtId="0" fontId="14" fillId="0" borderId="7" xfId="2" applyFont="1" applyBorder="1" applyAlignment="1">
      <alignment horizontal="center"/>
    </xf>
    <xf numFmtId="167" fontId="15" fillId="9" borderId="16" xfId="2" applyNumberFormat="1" applyFont="1" applyFill="1" applyBorder="1" applyAlignment="1">
      <alignment horizontal="right" vertical="top"/>
    </xf>
    <xf numFmtId="167" fontId="17" fillId="9" borderId="17" xfId="2" applyNumberFormat="1" applyFont="1" applyFill="1" applyBorder="1" applyAlignment="1">
      <alignment horizontal="right" vertical="top"/>
    </xf>
    <xf numFmtId="167" fontId="17" fillId="9" borderId="18" xfId="2" applyNumberFormat="1" applyFont="1" applyFill="1" applyBorder="1" applyAlignment="1">
      <alignment horizontal="right" vertical="top"/>
    </xf>
    <xf numFmtId="0" fontId="12" fillId="0" borderId="10" xfId="2" applyFont="1" applyBorder="1" applyAlignment="1">
      <alignment horizontal="center" wrapText="1"/>
    </xf>
    <xf numFmtId="0" fontId="12" fillId="0" borderId="9" xfId="2" applyFont="1" applyBorder="1" applyAlignment="1">
      <alignment horizontal="center" wrapText="1"/>
    </xf>
    <xf numFmtId="0" fontId="12" fillId="0" borderId="8" xfId="2" applyFont="1" applyBorder="1" applyAlignment="1">
      <alignment horizontal="center"/>
    </xf>
    <xf numFmtId="0" fontId="12" fillId="10" borderId="14" xfId="2" applyFont="1" applyFill="1" applyBorder="1" applyAlignment="1">
      <alignment horizontal="left" vertical="top"/>
    </xf>
    <xf numFmtId="0" fontId="18" fillId="0" borderId="7" xfId="2" applyFont="1" applyBorder="1" applyAlignment="1">
      <alignment horizontal="center"/>
    </xf>
    <xf numFmtId="0" fontId="18" fillId="0" borderId="9" xfId="2" applyFont="1" applyBorder="1" applyAlignment="1">
      <alignment horizontal="center" wrapText="1"/>
    </xf>
    <xf numFmtId="167" fontId="18" fillId="9" borderId="12" xfId="2" applyNumberFormat="1" applyFont="1" applyFill="1" applyBorder="1" applyAlignment="1">
      <alignment horizontal="right" vertical="top"/>
    </xf>
    <xf numFmtId="167" fontId="18" fillId="9" borderId="15" xfId="2" applyNumberFormat="1" applyFont="1" applyFill="1" applyBorder="1" applyAlignment="1">
      <alignment horizontal="right" vertical="top"/>
    </xf>
    <xf numFmtId="167" fontId="19" fillId="9" borderId="17" xfId="2" applyNumberFormat="1" applyFont="1" applyFill="1" applyBorder="1" applyAlignment="1">
      <alignment horizontal="right" vertical="top"/>
    </xf>
    <xf numFmtId="0" fontId="11" fillId="0" borderId="0" xfId="1"/>
    <xf numFmtId="0" fontId="12" fillId="10" borderId="14" xfId="1" applyFont="1" applyFill="1" applyBorder="1" applyAlignment="1">
      <alignment horizontal="left" vertical="top" wrapText="1"/>
    </xf>
    <xf numFmtId="0" fontId="12" fillId="10" borderId="14" xfId="1" applyFont="1" applyFill="1" applyBorder="1" applyAlignment="1">
      <alignment horizontal="left" vertical="top"/>
    </xf>
    <xf numFmtId="164" fontId="0" fillId="0" borderId="0" xfId="3" applyNumberFormat="1" applyFont="1"/>
    <xf numFmtId="164" fontId="0" fillId="0" borderId="0" xfId="0" applyNumberFormat="1" applyAlignment="1">
      <alignment vertical="center"/>
    </xf>
    <xf numFmtId="0" fontId="0" fillId="0" borderId="0" xfId="3" applyNumberFormat="1" applyFont="1"/>
    <xf numFmtId="10" fontId="0" fillId="0" borderId="0" xfId="0" applyNumberFormat="1"/>
    <xf numFmtId="3" fontId="0" fillId="0" borderId="0" xfId="3" applyNumberFormat="1" applyFont="1"/>
    <xf numFmtId="0" fontId="23" fillId="0" borderId="0" xfId="0" applyFont="1"/>
    <xf numFmtId="167" fontId="15" fillId="0" borderId="13" xfId="2" applyNumberFormat="1" applyFont="1" applyBorder="1" applyAlignment="1">
      <alignment horizontal="right" vertical="top"/>
    </xf>
    <xf numFmtId="167" fontId="15" fillId="0" borderId="12" xfId="2" applyNumberFormat="1" applyFont="1" applyBorder="1" applyAlignment="1">
      <alignment horizontal="right" vertical="top"/>
    </xf>
    <xf numFmtId="167" fontId="15" fillId="0" borderId="16" xfId="2" applyNumberFormat="1" applyFont="1" applyBorder="1" applyAlignment="1">
      <alignment horizontal="right" vertical="top"/>
    </xf>
    <xf numFmtId="167" fontId="15" fillId="0" borderId="15" xfId="2" applyNumberFormat="1" applyFont="1" applyBorder="1" applyAlignment="1">
      <alignment horizontal="right" vertical="top"/>
    </xf>
    <xf numFmtId="167" fontId="20" fillId="0" borderId="16" xfId="1" applyNumberFormat="1" applyFont="1" applyBorder="1" applyAlignment="1">
      <alignment horizontal="right" vertical="top"/>
    </xf>
    <xf numFmtId="167" fontId="20" fillId="0" borderId="15" xfId="1" applyNumberFormat="1" applyFont="1" applyBorder="1" applyAlignment="1">
      <alignment horizontal="right" vertical="top"/>
    </xf>
    <xf numFmtId="0" fontId="22" fillId="0" borderId="0" xfId="0" applyFont="1"/>
    <xf numFmtId="0" fontId="24" fillId="0" borderId="0" xfId="0" applyFont="1"/>
    <xf numFmtId="0" fontId="22" fillId="0" borderId="0" xfId="0" applyFont="1" applyAlignment="1">
      <alignment horizontal="left" vertical="center" wrapText="1"/>
    </xf>
    <xf numFmtId="164" fontId="25" fillId="0" borderId="0" xfId="3" applyNumberFormat="1" applyFont="1"/>
    <xf numFmtId="0" fontId="25" fillId="0" borderId="0" xfId="3" applyNumberFormat="1" applyFont="1"/>
    <xf numFmtId="0" fontId="25" fillId="0" borderId="0" xfId="0" applyFont="1"/>
    <xf numFmtId="10" fontId="25" fillId="0" borderId="0" xfId="0" applyNumberFormat="1" applyFont="1"/>
    <xf numFmtId="3" fontId="25" fillId="0" borderId="0" xfId="3" applyNumberFormat="1" applyFont="1"/>
    <xf numFmtId="0" fontId="0" fillId="0" borderId="0" xfId="0" applyAlignment="1">
      <alignment wrapText="1"/>
    </xf>
    <xf numFmtId="0" fontId="2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2" fillId="10" borderId="14" xfId="1" applyFont="1" applyFill="1" applyBorder="1" applyAlignment="1">
      <alignment horizontal="left" vertical="top" wrapText="1"/>
    </xf>
    <xf numFmtId="0" fontId="16" fillId="0" borderId="6" xfId="2" applyFont="1" applyBorder="1" applyAlignment="1">
      <alignment horizontal="left" wrapText="1"/>
    </xf>
    <xf numFmtId="0" fontId="12" fillId="0" borderId="7" xfId="2" applyFont="1" applyBorder="1" applyAlignment="1">
      <alignment horizontal="center" wrapText="1"/>
    </xf>
    <xf numFmtId="0" fontId="14" fillId="0" borderId="8" xfId="2" applyFont="1" applyBorder="1" applyAlignment="1">
      <alignment horizontal="center" wrapText="1"/>
    </xf>
    <xf numFmtId="0" fontId="14" fillId="10" borderId="14" xfId="2" applyFont="1" applyFill="1" applyBorder="1" applyAlignment="1">
      <alignment horizontal="left" vertical="top" wrapText="1"/>
    </xf>
    <xf numFmtId="0" fontId="16" fillId="0" borderId="0" xfId="2" applyFont="1" applyAlignment="1">
      <alignment horizontal="left" wrapText="1"/>
    </xf>
    <xf numFmtId="0" fontId="14" fillId="10" borderId="11" xfId="2" applyFont="1" applyFill="1" applyBorder="1" applyAlignment="1">
      <alignment horizontal="left" vertical="top" wrapText="1"/>
    </xf>
    <xf numFmtId="0" fontId="26" fillId="0" borderId="0" xfId="0" applyFont="1"/>
    <xf numFmtId="0" fontId="27" fillId="0" borderId="0" xfId="0" applyFont="1"/>
    <xf numFmtId="0" fontId="0" fillId="0" borderId="0" xfId="0" applyFill="1"/>
    <xf numFmtId="0" fontId="0" fillId="0" borderId="0" xfId="0" applyFill="1" applyAlignment="1">
      <alignment wrapText="1"/>
    </xf>
    <xf numFmtId="0" fontId="5" fillId="12" borderId="0" xfId="0" applyFont="1" applyFill="1"/>
    <xf numFmtId="0" fontId="0" fillId="13" borderId="0" xfId="0" applyFill="1"/>
    <xf numFmtId="0" fontId="28" fillId="11" borderId="0" xfId="0" applyFont="1" applyFill="1"/>
    <xf numFmtId="0" fontId="22" fillId="13" borderId="0" xfId="0" applyFont="1" applyFill="1"/>
    <xf numFmtId="0" fontId="22" fillId="13" borderId="0" xfId="0" applyFont="1" applyFill="1" applyAlignment="1">
      <alignment wrapText="1"/>
    </xf>
  </cellXfs>
  <cellStyles count="4">
    <cellStyle name="Prozent" xfId="3" builtinId="5"/>
    <cellStyle name="Standard" xfId="0" builtinId="0"/>
    <cellStyle name="Standard_G3_Soziodemografisch" xfId="1" xr:uid="{F292BE78-AB75-4640-8090-F5758543B004}"/>
    <cellStyle name="Standard_G3_Soziodemografisch_1" xfId="2" xr:uid="{5BC3DDB3-C95A-4452-B3D2-ADCB30227369}"/>
  </cellStyles>
  <dxfs count="0"/>
  <tableStyles count="0" defaultTableStyle="TableStyleMedium2" defaultPivotStyle="PivotStyleLight16"/>
  <colors>
    <mruColors>
      <color rgb="FFFABF8F"/>
      <color rgb="FFE1EBF5"/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114300</xdr:rowOff>
    </xdr:from>
    <xdr:to>
      <xdr:col>0</xdr:col>
      <xdr:colOff>2349873</xdr:colOff>
      <xdr:row>0</xdr:row>
      <xdr:rowOff>723900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AE45702-E47F-4922-80AF-EF5BCE81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114300"/>
          <a:ext cx="2299073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330EF-1AEA-43EF-B64E-A84E73CCA4BD}">
  <dimension ref="A1:M80"/>
  <sheetViews>
    <sheetView tabSelected="1" workbookViewId="0">
      <selection activeCell="C18" sqref="C18"/>
    </sheetView>
  </sheetViews>
  <sheetFormatPr baseColWidth="10" defaultRowHeight="14.5" x14ac:dyDescent="0.35"/>
  <cols>
    <col min="1" max="1" width="69.7265625" customWidth="1"/>
    <col min="2" max="9" width="12.1796875" bestFit="1" customWidth="1"/>
    <col min="10" max="10" width="1.26953125" customWidth="1"/>
    <col min="11" max="11" width="149.6328125" customWidth="1"/>
    <col min="13" max="14" width="22.453125" bestFit="1" customWidth="1"/>
  </cols>
  <sheetData>
    <row r="1" spans="1:13" ht="63.5" customHeight="1" x14ac:dyDescent="0.35"/>
    <row r="2" spans="1:13" ht="26" x14ac:dyDescent="0.6">
      <c r="A2" s="102" t="s">
        <v>175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M2" s="76"/>
    </row>
    <row r="3" spans="1:13" ht="14" customHeight="1" x14ac:dyDescent="0.35">
      <c r="A3" s="96" t="s">
        <v>174</v>
      </c>
      <c r="M3" s="76"/>
    </row>
    <row r="4" spans="1:13" ht="7" customHeight="1" x14ac:dyDescent="0.35">
      <c r="A4" s="97"/>
      <c r="M4" s="76"/>
    </row>
    <row r="5" spans="1:13" x14ac:dyDescent="0.35">
      <c r="A5" s="85" t="s">
        <v>156</v>
      </c>
      <c r="B5" s="85"/>
      <c r="C5" s="85"/>
      <c r="D5" s="85"/>
      <c r="E5" s="85"/>
      <c r="F5" s="85"/>
      <c r="G5" s="85"/>
      <c r="H5" s="85"/>
      <c r="M5" s="76"/>
    </row>
    <row r="6" spans="1:13" x14ac:dyDescent="0.35">
      <c r="A6" s="76" t="s">
        <v>172</v>
      </c>
      <c r="B6" s="78"/>
      <c r="C6" s="78"/>
      <c r="D6" s="78"/>
      <c r="E6" s="78"/>
      <c r="F6" s="78"/>
      <c r="G6" s="78"/>
      <c r="H6" s="78"/>
      <c r="M6" s="76"/>
    </row>
    <row r="7" spans="1:13" x14ac:dyDescent="0.35">
      <c r="A7" s="76" t="s">
        <v>173</v>
      </c>
      <c r="M7" s="76"/>
    </row>
    <row r="8" spans="1:13" x14ac:dyDescent="0.35">
      <c r="A8" s="76" t="s">
        <v>178</v>
      </c>
      <c r="M8" s="76"/>
    </row>
    <row r="9" spans="1:13" x14ac:dyDescent="0.35">
      <c r="M9" s="76"/>
    </row>
    <row r="10" spans="1:13" ht="15.5" x14ac:dyDescent="0.35">
      <c r="A10" s="100" t="s">
        <v>128</v>
      </c>
      <c r="B10" s="77">
        <v>2025</v>
      </c>
      <c r="C10" s="69">
        <v>2024</v>
      </c>
      <c r="D10" s="69">
        <v>2023</v>
      </c>
      <c r="E10" s="69">
        <v>2022</v>
      </c>
      <c r="F10" s="69">
        <v>2021</v>
      </c>
      <c r="G10" s="69">
        <v>2020</v>
      </c>
      <c r="H10" s="69">
        <v>2019</v>
      </c>
      <c r="I10" s="69">
        <v>2018</v>
      </c>
      <c r="K10" s="100" t="s">
        <v>135</v>
      </c>
    </row>
    <row r="11" spans="1:13" x14ac:dyDescent="0.35">
      <c r="A11" s="98" t="s">
        <v>104</v>
      </c>
      <c r="B11" s="79">
        <f>Indikatorenüberblick!$R$27</f>
        <v>0.13030703899294876</v>
      </c>
      <c r="C11" s="64">
        <f>Indikatorenüberblick!$P$27</f>
        <v>0.125</v>
      </c>
      <c r="D11" s="64">
        <f>Indikatorenüberblick!$N$27</f>
        <v>0.121</v>
      </c>
      <c r="E11" s="64">
        <f>Indikatorenüberblick!$L$27</f>
        <v>9.6000000000000002E-2</v>
      </c>
      <c r="F11" s="64">
        <f>Indikatorenüberblick!$J$27</f>
        <v>7.8087835752806006E-2</v>
      </c>
      <c r="G11" s="64">
        <f>Indikatorenüberblick!$H$27</f>
        <v>8.1000000000000003E-2</v>
      </c>
      <c r="H11" s="64">
        <f>Indikatorenüberblick!$F$27</f>
        <v>8.6072105787345907E-2</v>
      </c>
      <c r="I11" s="64">
        <f>Indikatorenüberblick!$D$27</f>
        <v>8.6473408470540497E-2</v>
      </c>
      <c r="K11" s="103" t="s">
        <v>137</v>
      </c>
    </row>
    <row r="12" spans="1:13" x14ac:dyDescent="0.35">
      <c r="A12" s="98" t="s">
        <v>176</v>
      </c>
      <c r="B12" s="80">
        <f>Indikatorenüberblick!$Q$27</f>
        <v>544800</v>
      </c>
      <c r="C12" s="66">
        <f>Indikatorenüberblick!$O$27</f>
        <v>517300</v>
      </c>
      <c r="D12" s="66">
        <f>Indikatorenüberblick!$M$27</f>
        <v>499700</v>
      </c>
      <c r="E12" s="66">
        <f>Indikatorenüberblick!$K$27</f>
        <v>391100</v>
      </c>
      <c r="F12" s="66">
        <f>Indikatorenüberblick!$I$27</f>
        <v>313400</v>
      </c>
      <c r="G12" s="66">
        <f>Indikatorenüberblick!$G$27</f>
        <v>321900</v>
      </c>
      <c r="H12" s="66">
        <f>Indikatorenüberblick!$E$27</f>
        <v>339400</v>
      </c>
      <c r="I12" s="66">
        <f>Indikatorenüberblick!$C$27</f>
        <v>338200</v>
      </c>
      <c r="K12" s="103" t="s">
        <v>136</v>
      </c>
    </row>
    <row r="13" spans="1:13" x14ac:dyDescent="0.35">
      <c r="A13" s="98" t="s">
        <v>105</v>
      </c>
      <c r="B13" s="81" t="s">
        <v>103</v>
      </c>
      <c r="C13" t="s">
        <v>102</v>
      </c>
      <c r="D13" t="s">
        <v>133</v>
      </c>
      <c r="E13" t="s">
        <v>133</v>
      </c>
      <c r="F13" t="s">
        <v>133</v>
      </c>
      <c r="G13" t="s">
        <v>133</v>
      </c>
      <c r="H13" t="s">
        <v>133</v>
      </c>
      <c r="I13" t="s">
        <v>133</v>
      </c>
      <c r="K13" s="103" t="s">
        <v>138</v>
      </c>
    </row>
    <row r="14" spans="1:13" ht="15.5" x14ac:dyDescent="0.35">
      <c r="A14" s="100" t="s">
        <v>131</v>
      </c>
      <c r="B14" s="77">
        <v>2025</v>
      </c>
      <c r="C14" s="69">
        <v>2024</v>
      </c>
      <c r="D14" s="69">
        <v>2023</v>
      </c>
      <c r="E14" s="69">
        <v>2022</v>
      </c>
      <c r="F14" s="69">
        <v>2021</v>
      </c>
      <c r="G14" s="69">
        <v>2020</v>
      </c>
      <c r="H14" s="69">
        <v>2019</v>
      </c>
      <c r="I14" s="69">
        <v>2018</v>
      </c>
      <c r="K14" s="76"/>
    </row>
    <row r="15" spans="1:13" ht="29" x14ac:dyDescent="0.35">
      <c r="A15" s="99" t="s">
        <v>134</v>
      </c>
      <c r="B15" s="82">
        <v>0.28499999999999998</v>
      </c>
      <c r="C15" s="67">
        <v>0.309</v>
      </c>
      <c r="D15" t="s">
        <v>133</v>
      </c>
      <c r="E15" t="s">
        <v>133</v>
      </c>
      <c r="F15" t="s">
        <v>133</v>
      </c>
      <c r="G15" t="s">
        <v>133</v>
      </c>
      <c r="H15" t="s">
        <v>133</v>
      </c>
      <c r="I15" t="s">
        <v>133</v>
      </c>
      <c r="K15" s="103" t="s">
        <v>139</v>
      </c>
    </row>
    <row r="16" spans="1:13" ht="15.5" x14ac:dyDescent="0.35">
      <c r="A16" s="100" t="s">
        <v>132</v>
      </c>
      <c r="B16" s="77">
        <v>2025</v>
      </c>
      <c r="C16" s="69">
        <v>2024</v>
      </c>
      <c r="D16" s="69">
        <v>2023</v>
      </c>
      <c r="E16" s="69">
        <v>2022</v>
      </c>
      <c r="F16" s="69">
        <v>2021</v>
      </c>
      <c r="G16" s="69">
        <v>2020</v>
      </c>
      <c r="H16" s="69">
        <v>2019</v>
      </c>
      <c r="I16" s="69">
        <v>2018</v>
      </c>
      <c r="K16" s="76"/>
    </row>
    <row r="17" spans="1:11" x14ac:dyDescent="0.35">
      <c r="A17" s="98" t="s">
        <v>106</v>
      </c>
      <c r="B17" s="79">
        <f>Indikatorenüberblick!$R$12</f>
        <v>4.4605045989704759E-2</v>
      </c>
      <c r="C17" s="64">
        <f>Indikatorenüberblick!$P$12</f>
        <v>4.4457775058950322E-2</v>
      </c>
      <c r="D17" s="64">
        <f>Indikatorenüberblick!$N$12</f>
        <v>4.3082036698847422E-2</v>
      </c>
      <c r="E17" s="64">
        <f>Indikatorenüberblick!$L$12</f>
        <v>3.2000000000000001E-2</v>
      </c>
      <c r="F17" s="64">
        <f>Indikatorenüberblick!$J$12</f>
        <v>2.0165421810451917E-2</v>
      </c>
      <c r="G17" s="64">
        <f>Indikatorenüberblick!$H$12</f>
        <v>1.5605627205757261E-2</v>
      </c>
      <c r="H17" s="64">
        <f>Indikatorenüberblick!$F$12</f>
        <v>2.3870639470849601E-2</v>
      </c>
      <c r="I17" s="64">
        <f>Indikatorenüberblick!$D$12</f>
        <v>2.1977451551255401E-2</v>
      </c>
      <c r="K17" s="103" t="s">
        <v>140</v>
      </c>
    </row>
    <row r="18" spans="1:11" x14ac:dyDescent="0.35">
      <c r="A18" s="98" t="s">
        <v>107</v>
      </c>
      <c r="B18" s="83">
        <f>Indikatorenüberblick!$Q$12</f>
        <v>186500</v>
      </c>
      <c r="C18" s="68">
        <f>Indikatorenüberblick!$O$12</f>
        <v>184700</v>
      </c>
      <c r="D18" s="68">
        <f>Indikatorenüberblick!$M$12</f>
        <v>177200</v>
      </c>
      <c r="E18" s="68">
        <f>Indikatorenüberblick!$K$12</f>
        <v>129500</v>
      </c>
      <c r="F18" s="68">
        <f>Indikatorenüberblick!$I$12</f>
        <v>80900</v>
      </c>
      <c r="G18" s="68">
        <f>Indikatorenüberblick!$G$12</f>
        <v>62300</v>
      </c>
      <c r="H18" s="68">
        <f>Indikatorenüberblick!$E$12</f>
        <v>94100</v>
      </c>
      <c r="I18" s="68">
        <f>Indikatorenüberblick!$C$12</f>
        <v>86000</v>
      </c>
      <c r="K18" s="103" t="s">
        <v>141</v>
      </c>
    </row>
    <row r="19" spans="1:11" x14ac:dyDescent="0.35">
      <c r="A19" s="98" t="s">
        <v>108</v>
      </c>
      <c r="B19" s="79">
        <f>Indikatorenüberblick!$R$5</f>
        <v>4.6292171145946991E-2</v>
      </c>
      <c r="C19" s="64">
        <f>Indikatorenüberblick!$P$5</f>
        <v>4.1504069610506907E-2</v>
      </c>
      <c r="D19" s="64">
        <f>Indikatorenüberblick!$N$5</f>
        <v>4.2000000000000003E-2</v>
      </c>
      <c r="E19" s="64">
        <f>Indikatorenüberblick!$L$5</f>
        <v>3.5999999999999997E-2</v>
      </c>
      <c r="F19" s="64">
        <f>Indikatorenüberblick!$J$5</f>
        <v>3.3578690968407175E-2</v>
      </c>
      <c r="G19" s="64">
        <f>Indikatorenüberblick!$H$5</f>
        <v>3.5202113624681751E-2</v>
      </c>
      <c r="H19" s="64">
        <f>Indikatorenüberblick!$F$5</f>
        <v>3.8288926262823007E-2</v>
      </c>
      <c r="I19" s="64">
        <f>Indikatorenüberblick!$D$5</f>
        <v>3.7607704448294012E-2</v>
      </c>
      <c r="K19" s="103" t="s">
        <v>142</v>
      </c>
    </row>
    <row r="20" spans="1:11" x14ac:dyDescent="0.35">
      <c r="A20" s="98" t="s">
        <v>109</v>
      </c>
      <c r="B20" s="83">
        <f>Indikatorenüberblick!$Q$5</f>
        <v>193500</v>
      </c>
      <c r="C20" s="68">
        <f>Indikatorenüberblick!$O$5</f>
        <v>172400</v>
      </c>
      <c r="D20" s="68">
        <f>Indikatorenüberblick!$M$5</f>
        <v>173200</v>
      </c>
      <c r="E20" s="68">
        <f>Indikatorenüberblick!$K$5</f>
        <v>146300</v>
      </c>
      <c r="F20" s="68">
        <f>Indikatorenüberblick!$I$5</f>
        <v>134800</v>
      </c>
      <c r="G20" s="68">
        <f>Indikatorenüberblick!$G$5</f>
        <v>140500</v>
      </c>
      <c r="H20" s="68">
        <f>Indikatorenüberblick!$E$5</f>
        <v>151000</v>
      </c>
      <c r="I20" s="68">
        <f>Indikatorenüberblick!$C$5</f>
        <v>147100</v>
      </c>
      <c r="K20" s="103" t="s">
        <v>143</v>
      </c>
    </row>
    <row r="21" spans="1:11" x14ac:dyDescent="0.35">
      <c r="A21" s="98" t="s">
        <v>110</v>
      </c>
      <c r="B21" s="79">
        <f>Indikatorenüberblick!$R$19</f>
        <v>4.3022316043628293E-2</v>
      </c>
      <c r="C21" s="64">
        <f>Indikatorenüberblick!$P$19</f>
        <v>4.6259550689660901E-2</v>
      </c>
      <c r="D21" s="64">
        <f>Indikatorenüberblick!$N$19</f>
        <v>4.4154650086907804E-2</v>
      </c>
      <c r="E21" s="64">
        <f>Indikatorenüberblick!$L$19</f>
        <v>2.5000000000000001E-2</v>
      </c>
      <c r="F21" s="64">
        <f>Indikatorenüberblick!$J$19</f>
        <v>1.8496005964586167E-2</v>
      </c>
      <c r="G21" s="64">
        <f>Indikatorenüberblick!$H$19</f>
        <v>2.4769873807580126E-2</v>
      </c>
      <c r="H21" s="64">
        <f>Indikatorenüberblick!$F$19</f>
        <v>2.1000000000000001E-2</v>
      </c>
      <c r="I21" s="64">
        <f>Indikatorenüberblick!$D$19</f>
        <v>2.2496328499911063E-2</v>
      </c>
      <c r="K21" s="103" t="s">
        <v>144</v>
      </c>
    </row>
    <row r="22" spans="1:11" x14ac:dyDescent="0.35">
      <c r="A22" s="98" t="s">
        <v>111</v>
      </c>
      <c r="B22" s="83">
        <f>Indikatorenüberblick!$Q$19</f>
        <v>179900</v>
      </c>
      <c r="C22" s="68">
        <f>Indikatorenüberblick!$O$19</f>
        <v>192200</v>
      </c>
      <c r="D22" s="68">
        <f>Indikatorenüberblick!$M$19</f>
        <v>181600</v>
      </c>
      <c r="E22" s="68">
        <f>Indikatorenüberblick!$K$19</f>
        <v>99800</v>
      </c>
      <c r="F22" s="68">
        <f>Indikatorenüberblick!$I$19</f>
        <v>74200</v>
      </c>
      <c r="G22" s="68">
        <f>Indikatorenüberblick!$G$19</f>
        <v>98800</v>
      </c>
      <c r="H22" s="68">
        <f>Indikatorenüberblick!$E$19</f>
        <v>81000</v>
      </c>
      <c r="I22" s="68">
        <f>Indikatorenüberblick!$C$19</f>
        <v>88000</v>
      </c>
      <c r="K22" s="103" t="s">
        <v>145</v>
      </c>
    </row>
    <row r="23" spans="1:11" x14ac:dyDescent="0.35">
      <c r="A23" s="98" t="s">
        <v>112</v>
      </c>
      <c r="B23" s="79">
        <f>Indikatorenüberblick!$R$22</f>
        <v>2.6896953803611772E-2</v>
      </c>
      <c r="C23" s="64">
        <f>Indikatorenüberblick!$P$22</f>
        <v>2.4737270591064835E-2</v>
      </c>
      <c r="D23" s="64">
        <f>Indikatorenüberblick!$N$22</f>
        <v>2.3311148870759836E-2</v>
      </c>
      <c r="E23" s="64">
        <f>Indikatorenüberblick!$L$22</f>
        <v>1.8416581251115064E-2</v>
      </c>
      <c r="F23" s="64">
        <f>Indikatorenüberblick!$J$22</f>
        <v>1.8046507392543466E-2</v>
      </c>
      <c r="G23" s="64">
        <f>Indikatorenüberblick!$H$22</f>
        <v>1.6504655597635538E-2</v>
      </c>
      <c r="H23" s="64">
        <f>Indikatorenüberblick!$F$22</f>
        <v>1.9E-2</v>
      </c>
      <c r="I23" s="64">
        <f>Indikatorenüberblick!$D$22</f>
        <v>1.9534130572611996E-2</v>
      </c>
      <c r="K23" s="103" t="s">
        <v>146</v>
      </c>
    </row>
    <row r="24" spans="1:11" x14ac:dyDescent="0.35">
      <c r="A24" s="98" t="s">
        <v>113</v>
      </c>
      <c r="B24" s="83">
        <f>Indikatorenüberblick!$Q$22</f>
        <v>112500</v>
      </c>
      <c r="C24" s="68">
        <f>Indikatorenüberblick!$O$22</f>
        <v>102800</v>
      </c>
      <c r="D24" s="68">
        <f>Indikatorenüberblick!$M$22</f>
        <v>95900</v>
      </c>
      <c r="E24" s="68">
        <f>Indikatorenüberblick!$K$22</f>
        <v>74800</v>
      </c>
      <c r="F24" s="68">
        <f>Indikatorenüberblick!$I$22</f>
        <v>72400</v>
      </c>
      <c r="G24" s="68">
        <f>Indikatorenüberblick!$G$22</f>
        <v>65900</v>
      </c>
      <c r="H24" s="68">
        <f>Indikatorenüberblick!$E$22</f>
        <v>75800</v>
      </c>
      <c r="I24" s="68">
        <f>Indikatorenüberblick!$C$22</f>
        <v>76400</v>
      </c>
      <c r="K24" s="103" t="s">
        <v>147</v>
      </c>
    </row>
    <row r="25" spans="1:11" x14ac:dyDescent="0.35">
      <c r="A25" s="100" t="s">
        <v>129</v>
      </c>
      <c r="B25" s="81"/>
      <c r="K25" s="76"/>
    </row>
    <row r="26" spans="1:11" x14ac:dyDescent="0.35">
      <c r="A26" s="98" t="s">
        <v>114</v>
      </c>
      <c r="B26" s="79">
        <f>Indikatorenüberblick!$R$15</f>
        <v>9.5651702244544085E-2</v>
      </c>
      <c r="C26" s="64">
        <f>Indikatorenüberblick!$P$15</f>
        <v>8.3326073370191753E-2</v>
      </c>
      <c r="D26" s="64">
        <f>Indikatorenüberblick!$N$15</f>
        <v>7.8169769752061732E-2</v>
      </c>
      <c r="E26" s="64">
        <f>Indikatorenüberblick!$L$15</f>
        <v>7.6729974059245476E-2</v>
      </c>
      <c r="F26" s="64">
        <f>Indikatorenüberblick!$J$15</f>
        <v>8.0207521654039923E-2</v>
      </c>
      <c r="G26" s="64">
        <f>Indikatorenüberblick!$H$15</f>
        <v>7.552610790318591E-2</v>
      </c>
      <c r="H26" s="64">
        <f>Indikatorenüberblick!$F$15</f>
        <v>6.7983957444253548E-2</v>
      </c>
      <c r="I26" s="64">
        <f>Indikatorenüberblick!$D$15</f>
        <v>6.8542027055646521E-2</v>
      </c>
      <c r="K26" s="103" t="s">
        <v>148</v>
      </c>
    </row>
    <row r="27" spans="1:11" x14ac:dyDescent="0.35">
      <c r="A27" s="98" t="s">
        <v>118</v>
      </c>
      <c r="B27" s="83">
        <f>Indikatorenüberblick!$Q$15</f>
        <v>399900</v>
      </c>
      <c r="C27" s="68">
        <f>Indikatorenüberblick!$O$15</f>
        <v>346200</v>
      </c>
      <c r="D27" s="68">
        <f>Indikatorenüberblick!$M$15</f>
        <v>321500</v>
      </c>
      <c r="E27" s="68">
        <f>Indikatorenüberblick!$K$15</f>
        <v>311200</v>
      </c>
      <c r="F27" s="68">
        <f>Indikatorenüberblick!$I$15</f>
        <v>321900</v>
      </c>
      <c r="G27" s="68">
        <f>Indikatorenüberblick!$G$15</f>
        <v>301400</v>
      </c>
      <c r="H27" s="68">
        <f>Indikatorenüberblick!$E$15</f>
        <v>268100</v>
      </c>
      <c r="I27" s="68">
        <f>Indikatorenüberblick!$C$15</f>
        <v>268100</v>
      </c>
      <c r="K27" s="103" t="s">
        <v>149</v>
      </c>
    </row>
    <row r="28" spans="1:11" x14ac:dyDescent="0.35">
      <c r="A28" s="98" t="s">
        <v>115</v>
      </c>
      <c r="B28" s="79">
        <f>Indikatorenüberblick!$R$17</f>
        <v>7.8260709410990267E-2</v>
      </c>
      <c r="C28" s="64">
        <f>Indikatorenüberblick!$P$17</f>
        <v>7.8137890111402403E-2</v>
      </c>
      <c r="D28" s="64">
        <f>Indikatorenüberblick!$N$17</f>
        <v>7.6340348539463088E-2</v>
      </c>
      <c r="E28" s="64">
        <f>Indikatorenüberblick!$L$17</f>
        <v>6.701735971558305E-2</v>
      </c>
      <c r="F28" s="64">
        <f>Indikatorenüberblick!$J$17</f>
        <v>6.3677862478032532E-2</v>
      </c>
      <c r="G28" s="64">
        <f>Indikatorenüberblick!$H$17</f>
        <v>6.3007693399416934E-2</v>
      </c>
      <c r="H28" s="64">
        <f>Indikatorenüberblick!$F$17</f>
        <v>6.7185919916050982E-2</v>
      </c>
      <c r="I28" s="64">
        <f>Indikatorenüberblick!$D$17</f>
        <v>5.7839701900785634E-2</v>
      </c>
      <c r="K28" s="103" t="s">
        <v>150</v>
      </c>
    </row>
    <row r="29" spans="1:11" x14ac:dyDescent="0.35">
      <c r="A29" s="98" t="s">
        <v>119</v>
      </c>
      <c r="B29" s="83">
        <f>Indikatorenüberblick!$Q$17</f>
        <v>327200</v>
      </c>
      <c r="C29" s="68">
        <f>Indikatorenüberblick!$O$17</f>
        <v>324600</v>
      </c>
      <c r="D29" s="68">
        <f>Indikatorenüberblick!$M$17</f>
        <v>314000</v>
      </c>
      <c r="E29" s="68">
        <f>Indikatorenüberblick!$K$17</f>
        <v>272100</v>
      </c>
      <c r="F29" s="68">
        <f>Indikatorenüberblick!$I$17</f>
        <v>255600</v>
      </c>
      <c r="G29" s="68">
        <f>Indikatorenüberblick!$G$17</f>
        <v>251400</v>
      </c>
      <c r="H29" s="68">
        <f>Indikatorenüberblick!$E$17</f>
        <v>265000</v>
      </c>
      <c r="I29" s="68">
        <f>Indikatorenüberblick!$C$17</f>
        <v>226200</v>
      </c>
      <c r="K29" s="103" t="s">
        <v>151</v>
      </c>
    </row>
    <row r="30" spans="1:11" x14ac:dyDescent="0.35">
      <c r="A30" s="98" t="s">
        <v>116</v>
      </c>
      <c r="B30" s="79">
        <f>Indikatorenüberblick!$R$6</f>
        <v>7.6187270002952681E-2</v>
      </c>
      <c r="C30" s="64">
        <f>Indikatorenüberblick!$P$6</f>
        <v>9.94787099243922E-2</v>
      </c>
      <c r="D30" s="64">
        <f>Indikatorenüberblick!$N$6</f>
        <v>0.123</v>
      </c>
      <c r="E30" s="64">
        <f>Indikatorenüberblick!$L$6</f>
        <v>8.5999999999999993E-2</v>
      </c>
      <c r="F30" s="64">
        <f>Indikatorenüberblick!$J$6</f>
        <v>7.7421784099107827E-2</v>
      </c>
      <c r="G30" s="64">
        <f>Indikatorenüberblick!$H$6</f>
        <v>8.1629458897306245E-2</v>
      </c>
      <c r="H30" s="64">
        <f>Indikatorenüberblick!$F$6</f>
        <v>9.5212032468000196E-2</v>
      </c>
      <c r="I30" s="64">
        <f>Indikatorenüberblick!$D$6</f>
        <v>9.7917706982380212E-2</v>
      </c>
      <c r="K30" s="103" t="s">
        <v>152</v>
      </c>
    </row>
    <row r="31" spans="1:11" x14ac:dyDescent="0.35">
      <c r="A31" s="98" t="s">
        <v>120</v>
      </c>
      <c r="B31" s="83">
        <f>Indikatorenüberblick!$Q$6</f>
        <v>318500</v>
      </c>
      <c r="C31" s="68">
        <f>Indikatorenüberblick!$O$6</f>
        <v>413300</v>
      </c>
      <c r="D31" s="68">
        <f>Indikatorenüberblick!$M$6</f>
        <v>504100</v>
      </c>
      <c r="E31" s="68">
        <f>Indikatorenüberblick!$K$6</f>
        <v>351000</v>
      </c>
      <c r="F31" s="68">
        <f>Indikatorenüberblick!$I$6</f>
        <v>310700</v>
      </c>
      <c r="G31" s="68">
        <f>Indikatorenüberblick!$G$6</f>
        <v>325700</v>
      </c>
      <c r="H31" s="68">
        <f>Indikatorenüberblick!$E$6</f>
        <v>375500</v>
      </c>
      <c r="I31" s="68">
        <f>Indikatorenüberblick!$C$6</f>
        <v>383000</v>
      </c>
      <c r="K31" s="103" t="s">
        <v>154</v>
      </c>
    </row>
    <row r="32" spans="1:11" x14ac:dyDescent="0.35">
      <c r="A32" s="98" t="s">
        <v>117</v>
      </c>
      <c r="B32" s="79">
        <f>Indikatorenüberblick!$R$8</f>
        <v>3.2380880502758447E-2</v>
      </c>
      <c r="C32" s="64">
        <f>Indikatorenüberblick!$P$8</f>
        <v>4.2012499747843934E-2</v>
      </c>
      <c r="D32" s="64">
        <f>Indikatorenüberblick!$N$8</f>
        <v>5.3617570816993601E-2</v>
      </c>
      <c r="E32" s="64">
        <f>Indikatorenüberblick!$L$8</f>
        <v>3.7999999999999999E-2</v>
      </c>
      <c r="F32" s="64">
        <f>Indikatorenüberblick!$J$8</f>
        <v>3.364382330295964E-2</v>
      </c>
      <c r="G32" s="64">
        <f>Indikatorenüberblick!$H$8</f>
        <v>3.6802292830129583E-2</v>
      </c>
      <c r="H32" s="64">
        <f>Indikatorenüberblick!$F$8</f>
        <v>4.2299954444688218E-2</v>
      </c>
      <c r="I32" s="64">
        <f>Indikatorenüberblick!$D$8</f>
        <v>4.1565119005892284E-2</v>
      </c>
      <c r="K32" s="103" t="s">
        <v>153</v>
      </c>
    </row>
    <row r="33" spans="1:11" x14ac:dyDescent="0.35">
      <c r="A33" s="98" t="s">
        <v>121</v>
      </c>
      <c r="B33" s="83">
        <f>Indikatorenüberblick!$Q$8</f>
        <v>135400</v>
      </c>
      <c r="C33" s="68">
        <f>Indikatorenüberblick!$O$8</f>
        <v>174500</v>
      </c>
      <c r="D33" s="68">
        <f>Indikatorenüberblick!$M$8</f>
        <v>220500</v>
      </c>
      <c r="E33" s="68">
        <f>Indikatorenüberblick!$K$8</f>
        <v>154000</v>
      </c>
      <c r="F33" s="68">
        <f>Indikatorenüberblick!$I$8</f>
        <v>135000</v>
      </c>
      <c r="G33" s="68">
        <f>Indikatorenüberblick!$G$8</f>
        <v>146800</v>
      </c>
      <c r="H33" s="68">
        <f>Indikatorenüberblick!$E$8</f>
        <v>166800</v>
      </c>
      <c r="I33" s="68">
        <f>Indikatorenüberblick!$C$8</f>
        <v>162600</v>
      </c>
      <c r="K33" s="103" t="s">
        <v>155</v>
      </c>
    </row>
    <row r="34" spans="1:11" ht="15.5" x14ac:dyDescent="0.35">
      <c r="A34" s="100" t="s">
        <v>130</v>
      </c>
      <c r="B34" s="77">
        <v>2025</v>
      </c>
      <c r="C34" s="69">
        <v>2024</v>
      </c>
      <c r="D34" s="69">
        <v>2023</v>
      </c>
      <c r="E34" s="69">
        <v>2022</v>
      </c>
      <c r="F34" s="69">
        <v>2021</v>
      </c>
      <c r="G34" s="69">
        <v>2020</v>
      </c>
      <c r="H34" s="69">
        <v>2019</v>
      </c>
      <c r="I34" s="69">
        <v>2018</v>
      </c>
      <c r="K34" s="76"/>
    </row>
    <row r="35" spans="1:11" ht="29" x14ac:dyDescent="0.35">
      <c r="A35" s="101" t="s">
        <v>40</v>
      </c>
      <c r="B35" s="81"/>
      <c r="K35" s="104" t="s">
        <v>177</v>
      </c>
    </row>
    <row r="36" spans="1:11" x14ac:dyDescent="0.35">
      <c r="A36" t="str">
        <f>'Soziodemografische Merkmale 25'!B5</f>
        <v>1 Person</v>
      </c>
      <c r="B36" s="79">
        <f>'Soziodemografische Merkmale 25'!G5</f>
        <v>0.53938054173501515</v>
      </c>
      <c r="C36" t="s">
        <v>133</v>
      </c>
      <c r="D36" t="s">
        <v>133</v>
      </c>
      <c r="E36" t="s">
        <v>133</v>
      </c>
      <c r="F36" t="s">
        <v>133</v>
      </c>
      <c r="G36" t="s">
        <v>133</v>
      </c>
      <c r="H36" t="s">
        <v>133</v>
      </c>
      <c r="I36" t="s">
        <v>133</v>
      </c>
    </row>
    <row r="37" spans="1:11" x14ac:dyDescent="0.35">
      <c r="A37" t="str">
        <f>'Soziodemografische Merkmale 25'!B6</f>
        <v>2 Personen</v>
      </c>
      <c r="B37" s="79">
        <f>'Soziodemografische Merkmale 25'!G6</f>
        <v>0.1908236628761768</v>
      </c>
      <c r="C37" t="s">
        <v>133</v>
      </c>
      <c r="D37" t="s">
        <v>133</v>
      </c>
      <c r="E37" t="s">
        <v>133</v>
      </c>
      <c r="F37" t="s">
        <v>133</v>
      </c>
      <c r="G37" t="s">
        <v>133</v>
      </c>
      <c r="H37" t="s">
        <v>133</v>
      </c>
      <c r="I37" t="s">
        <v>133</v>
      </c>
    </row>
    <row r="38" spans="1:11" x14ac:dyDescent="0.35">
      <c r="A38" t="str">
        <f>'Soziodemografische Merkmale 25'!B7</f>
        <v>3 Personen</v>
      </c>
      <c r="B38" s="79">
        <f>'Soziodemografische Merkmale 25'!G7</f>
        <v>0.12815101406841156</v>
      </c>
      <c r="C38" t="s">
        <v>133</v>
      </c>
      <c r="D38" t="s">
        <v>133</v>
      </c>
      <c r="E38" t="s">
        <v>133</v>
      </c>
      <c r="F38" t="s">
        <v>133</v>
      </c>
      <c r="G38" t="s">
        <v>133</v>
      </c>
      <c r="H38" t="s">
        <v>133</v>
      </c>
      <c r="I38" t="s">
        <v>133</v>
      </c>
    </row>
    <row r="39" spans="1:11" x14ac:dyDescent="0.35">
      <c r="A39" t="str">
        <f>'Soziodemografische Merkmale 25'!B8</f>
        <v>4 und mehr Personen</v>
      </c>
      <c r="B39" s="79">
        <f>'Soziodemografische Merkmale 25'!G8</f>
        <v>0.14164478132039662</v>
      </c>
      <c r="C39" t="s">
        <v>133</v>
      </c>
      <c r="D39" t="s">
        <v>133</v>
      </c>
      <c r="E39" t="s">
        <v>133</v>
      </c>
      <c r="F39" t="s">
        <v>133</v>
      </c>
      <c r="G39" t="s">
        <v>133</v>
      </c>
      <c r="H39" t="s">
        <v>133</v>
      </c>
      <c r="I39" t="s">
        <v>133</v>
      </c>
    </row>
    <row r="40" spans="1:11" x14ac:dyDescent="0.35">
      <c r="A40" s="101" t="s">
        <v>78</v>
      </c>
      <c r="B40" s="79"/>
    </row>
    <row r="41" spans="1:11" x14ac:dyDescent="0.35">
      <c r="A41" t="s">
        <v>79</v>
      </c>
      <c r="B41" s="79" cm="1">
        <f t="array" ref="B41:B43">'Soziodemografische Merkmale 25'!G25:G27</f>
        <v>0.53938054173501515</v>
      </c>
      <c r="C41" t="s">
        <v>133</v>
      </c>
      <c r="D41" t="s">
        <v>133</v>
      </c>
      <c r="E41" t="s">
        <v>133</v>
      </c>
      <c r="F41" t="s">
        <v>133</v>
      </c>
      <c r="G41" t="s">
        <v>133</v>
      </c>
      <c r="H41" t="s">
        <v>133</v>
      </c>
      <c r="I41" t="s">
        <v>133</v>
      </c>
    </row>
    <row r="42" spans="1:11" x14ac:dyDescent="0.35">
      <c r="A42" t="s">
        <v>80</v>
      </c>
      <c r="B42" s="79">
        <v>0.20930820376978349</v>
      </c>
      <c r="C42" t="s">
        <v>133</v>
      </c>
      <c r="D42" t="s">
        <v>133</v>
      </c>
      <c r="E42" t="s">
        <v>133</v>
      </c>
      <c r="F42" t="s">
        <v>133</v>
      </c>
      <c r="G42" t="s">
        <v>133</v>
      </c>
      <c r="H42" t="s">
        <v>133</v>
      </c>
      <c r="I42" t="s">
        <v>133</v>
      </c>
    </row>
    <row r="43" spans="1:11" x14ac:dyDescent="0.35">
      <c r="A43" t="s">
        <v>81</v>
      </c>
      <c r="B43" s="79">
        <v>0.25131125449520164</v>
      </c>
      <c r="C43" t="s">
        <v>133</v>
      </c>
      <c r="D43" t="s">
        <v>133</v>
      </c>
      <c r="E43" t="s">
        <v>133</v>
      </c>
      <c r="F43" t="s">
        <v>133</v>
      </c>
      <c r="G43" t="s">
        <v>133</v>
      </c>
      <c r="H43" t="s">
        <v>133</v>
      </c>
      <c r="I43" t="s">
        <v>133</v>
      </c>
    </row>
    <row r="44" spans="1:11" x14ac:dyDescent="0.35">
      <c r="A44" s="101" t="s">
        <v>56</v>
      </c>
      <c r="B44" s="79"/>
    </row>
    <row r="45" spans="1:11" x14ac:dyDescent="0.35">
      <c r="A45" t="str" cm="1">
        <f t="array" ref="A45:A46">'Soziodemografische Merkmale 25'!B36:B37</f>
        <v>Eigentum</v>
      </c>
      <c r="B45" s="79" cm="1">
        <f t="array" ref="B45:B46">'Soziodemografische Merkmale 25'!G36:G37</f>
        <v>0.27663255927613833</v>
      </c>
      <c r="C45" t="s">
        <v>133</v>
      </c>
      <c r="D45" t="s">
        <v>133</v>
      </c>
      <c r="E45" t="s">
        <v>133</v>
      </c>
      <c r="F45" t="s">
        <v>133</v>
      </c>
      <c r="G45" t="s">
        <v>133</v>
      </c>
      <c r="H45" t="s">
        <v>133</v>
      </c>
      <c r="I45" t="s">
        <v>133</v>
      </c>
    </row>
    <row r="46" spans="1:11" x14ac:dyDescent="0.35">
      <c r="A46" t="str">
        <v>Nicht-Eigentum</v>
      </c>
      <c r="B46" s="79">
        <v>0.72336744072386294</v>
      </c>
      <c r="C46" t="s">
        <v>133</v>
      </c>
      <c r="D46" t="s">
        <v>133</v>
      </c>
      <c r="E46" t="s">
        <v>133</v>
      </c>
      <c r="F46" t="s">
        <v>133</v>
      </c>
      <c r="G46" t="s">
        <v>133</v>
      </c>
      <c r="H46" t="s">
        <v>133</v>
      </c>
      <c r="I46" t="s">
        <v>133</v>
      </c>
    </row>
    <row r="47" spans="1:11" x14ac:dyDescent="0.35">
      <c r="A47" s="101" t="s">
        <v>122</v>
      </c>
      <c r="B47" s="79"/>
    </row>
    <row r="48" spans="1:11" x14ac:dyDescent="0.35">
      <c r="A48" t="s">
        <v>101</v>
      </c>
      <c r="B48" s="79">
        <f>'Soziodemografische Merkmale 25'!G45</f>
        <v>4.9974047032371488E-2</v>
      </c>
      <c r="C48" t="s">
        <v>133</v>
      </c>
      <c r="D48" t="s">
        <v>133</v>
      </c>
      <c r="E48" t="s">
        <v>133</v>
      </c>
      <c r="F48" t="s">
        <v>133</v>
      </c>
      <c r="G48" t="s">
        <v>133</v>
      </c>
      <c r="H48" t="s">
        <v>133</v>
      </c>
      <c r="I48" t="s">
        <v>133</v>
      </c>
    </row>
    <row r="49" spans="1:9" x14ac:dyDescent="0.35">
      <c r="A49" t="s">
        <v>49</v>
      </c>
      <c r="B49" s="79">
        <f>'Soziodemografische Merkmale 25'!G46</f>
        <v>0.26457206447830989</v>
      </c>
      <c r="C49" t="s">
        <v>133</v>
      </c>
      <c r="D49" t="s">
        <v>133</v>
      </c>
      <c r="E49" t="s">
        <v>133</v>
      </c>
      <c r="F49" t="s">
        <v>133</v>
      </c>
      <c r="G49" t="s">
        <v>133</v>
      </c>
      <c r="H49" t="s">
        <v>133</v>
      </c>
      <c r="I49" t="s">
        <v>133</v>
      </c>
    </row>
    <row r="50" spans="1:9" x14ac:dyDescent="0.35">
      <c r="A50" t="s">
        <v>50</v>
      </c>
      <c r="B50" s="79">
        <f>'Soziodemografische Merkmale 25'!G47</f>
        <v>0.32939941671923573</v>
      </c>
      <c r="C50" t="s">
        <v>133</v>
      </c>
      <c r="D50" t="s">
        <v>133</v>
      </c>
      <c r="E50" t="s">
        <v>133</v>
      </c>
      <c r="F50" t="s">
        <v>133</v>
      </c>
      <c r="G50" t="s">
        <v>133</v>
      </c>
      <c r="H50" t="s">
        <v>133</v>
      </c>
      <c r="I50" t="s">
        <v>133</v>
      </c>
    </row>
    <row r="51" spans="1:9" x14ac:dyDescent="0.35">
      <c r="A51" t="s">
        <v>51</v>
      </c>
      <c r="B51" s="79">
        <f>'Soziodemografische Merkmale 25'!G48</f>
        <v>0.35605447177008365</v>
      </c>
      <c r="C51" t="s">
        <v>133</v>
      </c>
      <c r="D51" t="s">
        <v>133</v>
      </c>
      <c r="E51" t="s">
        <v>133</v>
      </c>
      <c r="F51" t="s">
        <v>133</v>
      </c>
      <c r="G51" t="s">
        <v>133</v>
      </c>
      <c r="H51" t="s">
        <v>133</v>
      </c>
      <c r="I51" t="s">
        <v>133</v>
      </c>
    </row>
    <row r="52" spans="1:9" x14ac:dyDescent="0.35">
      <c r="A52" s="101" t="s">
        <v>125</v>
      </c>
      <c r="B52" s="79"/>
    </row>
    <row r="53" spans="1:9" x14ac:dyDescent="0.35">
      <c r="A53" t="s">
        <v>101</v>
      </c>
      <c r="B53" s="79">
        <v>3.6222611612373577E-2</v>
      </c>
      <c r="C53" t="s">
        <v>133</v>
      </c>
      <c r="D53" t="s">
        <v>133</v>
      </c>
      <c r="E53" t="s">
        <v>133</v>
      </c>
      <c r="F53" t="s">
        <v>133</v>
      </c>
      <c r="G53" t="s">
        <v>133</v>
      </c>
      <c r="H53" t="s">
        <v>133</v>
      </c>
      <c r="I53" t="s">
        <v>133</v>
      </c>
    </row>
    <row r="54" spans="1:9" x14ac:dyDescent="0.35">
      <c r="A54" t="s">
        <v>97</v>
      </c>
      <c r="B54" s="79">
        <v>0.33899217930971276</v>
      </c>
      <c r="C54" t="s">
        <v>133</v>
      </c>
      <c r="D54" t="s">
        <v>133</v>
      </c>
      <c r="E54" t="s">
        <v>133</v>
      </c>
      <c r="F54" t="s">
        <v>133</v>
      </c>
      <c r="G54" t="s">
        <v>133</v>
      </c>
      <c r="H54" t="s">
        <v>133</v>
      </c>
      <c r="I54" t="s">
        <v>133</v>
      </c>
    </row>
    <row r="55" spans="1:9" x14ac:dyDescent="0.35">
      <c r="A55" t="s">
        <v>98</v>
      </c>
      <c r="B55" s="79">
        <v>0.37586939304783867</v>
      </c>
      <c r="C55" t="s">
        <v>133</v>
      </c>
      <c r="D55" t="s">
        <v>133</v>
      </c>
      <c r="E55" t="s">
        <v>133</v>
      </c>
      <c r="F55" t="s">
        <v>133</v>
      </c>
      <c r="G55" t="s">
        <v>133</v>
      </c>
      <c r="H55" t="s">
        <v>133</v>
      </c>
      <c r="I55" t="s">
        <v>133</v>
      </c>
    </row>
    <row r="56" spans="1:9" x14ac:dyDescent="0.35">
      <c r="A56" t="s">
        <v>99</v>
      </c>
      <c r="B56" s="79">
        <v>0.14896542360543388</v>
      </c>
      <c r="C56" t="s">
        <v>133</v>
      </c>
      <c r="D56" t="s">
        <v>133</v>
      </c>
      <c r="E56" t="s">
        <v>133</v>
      </c>
      <c r="F56" t="s">
        <v>133</v>
      </c>
      <c r="G56" t="s">
        <v>133</v>
      </c>
      <c r="H56" t="s">
        <v>133</v>
      </c>
      <c r="I56" t="s">
        <v>133</v>
      </c>
    </row>
    <row r="57" spans="1:9" x14ac:dyDescent="0.35">
      <c r="A57" t="s">
        <v>100</v>
      </c>
      <c r="B57" s="79">
        <v>9.9950392424640724E-2</v>
      </c>
    </row>
    <row r="58" spans="1:9" x14ac:dyDescent="0.35">
      <c r="A58" s="101" t="s">
        <v>52</v>
      </c>
      <c r="B58" s="79"/>
    </row>
    <row r="59" spans="1:9" x14ac:dyDescent="0.35">
      <c r="A59" t="s">
        <v>53</v>
      </c>
      <c r="B59" s="79" cm="1">
        <f t="array" ref="B59:B61">'Soziodemografische Merkmale 25'!G28:G30</f>
        <v>0.58989201178068018</v>
      </c>
      <c r="C59" t="s">
        <v>133</v>
      </c>
      <c r="D59" t="s">
        <v>133</v>
      </c>
      <c r="E59" t="s">
        <v>133</v>
      </c>
      <c r="F59" t="s">
        <v>133</v>
      </c>
      <c r="G59" t="s">
        <v>133</v>
      </c>
      <c r="H59" t="s">
        <v>133</v>
      </c>
      <c r="I59" t="s">
        <v>133</v>
      </c>
    </row>
    <row r="60" spans="1:9" x14ac:dyDescent="0.35">
      <c r="A60" t="s">
        <v>54</v>
      </c>
      <c r="B60" s="79">
        <v>0.3489885884646371</v>
      </c>
      <c r="C60" t="s">
        <v>133</v>
      </c>
      <c r="D60" t="s">
        <v>133</v>
      </c>
      <c r="E60" t="s">
        <v>133</v>
      </c>
      <c r="F60" t="s">
        <v>133</v>
      </c>
      <c r="G60" t="s">
        <v>133</v>
      </c>
      <c r="H60" t="s">
        <v>133</v>
      </c>
      <c r="I60" t="s">
        <v>133</v>
      </c>
    </row>
    <row r="61" spans="1:9" x14ac:dyDescent="0.35">
      <c r="A61" t="s">
        <v>55</v>
      </c>
      <c r="B61" s="79">
        <v>6.1119399754683584E-2</v>
      </c>
      <c r="C61" t="s">
        <v>133</v>
      </c>
      <c r="D61" t="s">
        <v>133</v>
      </c>
      <c r="E61" t="s">
        <v>133</v>
      </c>
      <c r="F61" t="s">
        <v>133</v>
      </c>
      <c r="G61" t="s">
        <v>133</v>
      </c>
      <c r="H61" t="s">
        <v>133</v>
      </c>
      <c r="I61" t="s">
        <v>133</v>
      </c>
    </row>
    <row r="62" spans="1:9" x14ac:dyDescent="0.35">
      <c r="A62" s="101" t="s">
        <v>126</v>
      </c>
      <c r="B62" s="79"/>
    </row>
    <row r="63" spans="1:9" x14ac:dyDescent="0.35">
      <c r="A63" t="s">
        <v>83</v>
      </c>
      <c r="B63" s="79">
        <v>0.48052019539502167</v>
      </c>
      <c r="C63" t="s">
        <v>133</v>
      </c>
      <c r="D63" t="s">
        <v>133</v>
      </c>
      <c r="E63" t="s">
        <v>133</v>
      </c>
      <c r="F63" t="s">
        <v>133</v>
      </c>
      <c r="G63" t="s">
        <v>133</v>
      </c>
      <c r="H63" t="s">
        <v>133</v>
      </c>
      <c r="I63" t="s">
        <v>133</v>
      </c>
    </row>
    <row r="64" spans="1:9" x14ac:dyDescent="0.35">
      <c r="A64" t="s">
        <v>84</v>
      </c>
      <c r="B64" s="79">
        <v>0.26312983004259038</v>
      </c>
      <c r="C64" t="s">
        <v>133</v>
      </c>
      <c r="D64" t="s">
        <v>133</v>
      </c>
      <c r="E64" t="s">
        <v>133</v>
      </c>
      <c r="F64" t="s">
        <v>133</v>
      </c>
      <c r="G64" t="s">
        <v>133</v>
      </c>
      <c r="H64" t="s">
        <v>133</v>
      </c>
      <c r="I64" t="s">
        <v>133</v>
      </c>
    </row>
    <row r="65" spans="1:9" x14ac:dyDescent="0.35">
      <c r="A65" t="s">
        <v>85</v>
      </c>
      <c r="B65" s="79">
        <v>0.256349974562389</v>
      </c>
      <c r="C65" t="s">
        <v>133</v>
      </c>
      <c r="D65" t="s">
        <v>133</v>
      </c>
      <c r="E65" t="s">
        <v>133</v>
      </c>
      <c r="F65" t="s">
        <v>133</v>
      </c>
      <c r="G65" t="s">
        <v>133</v>
      </c>
      <c r="H65" t="s">
        <v>133</v>
      </c>
      <c r="I65" t="s">
        <v>133</v>
      </c>
    </row>
    <row r="66" spans="1:9" x14ac:dyDescent="0.35">
      <c r="A66" s="101" t="s">
        <v>123</v>
      </c>
      <c r="B66" s="79"/>
    </row>
    <row r="67" spans="1:9" x14ac:dyDescent="0.35">
      <c r="A67" t="s">
        <v>60</v>
      </c>
      <c r="B67" s="79" cm="1">
        <f t="array" ref="B67:B70">'Soziodemografische Merkmale 25'!G38:G41</f>
        <v>0.34554887531655715</v>
      </c>
      <c r="C67" t="s">
        <v>133</v>
      </c>
      <c r="D67" t="s">
        <v>133</v>
      </c>
      <c r="E67" t="s">
        <v>133</v>
      </c>
      <c r="F67" t="s">
        <v>133</v>
      </c>
      <c r="G67" t="s">
        <v>133</v>
      </c>
      <c r="H67" t="s">
        <v>133</v>
      </c>
      <c r="I67" t="s">
        <v>133</v>
      </c>
    </row>
    <row r="68" spans="1:9" x14ac:dyDescent="0.35">
      <c r="A68" t="s">
        <v>61</v>
      </c>
      <c r="B68" s="79">
        <v>9.8648896018865659E-2</v>
      </c>
      <c r="C68" t="s">
        <v>133</v>
      </c>
      <c r="D68" t="s">
        <v>133</v>
      </c>
      <c r="E68" t="s">
        <v>133</v>
      </c>
      <c r="F68" t="s">
        <v>133</v>
      </c>
      <c r="G68" t="s">
        <v>133</v>
      </c>
      <c r="H68" t="s">
        <v>133</v>
      </c>
      <c r="I68" t="s">
        <v>133</v>
      </c>
    </row>
    <row r="69" spans="1:9" x14ac:dyDescent="0.35">
      <c r="A69" t="s">
        <v>62</v>
      </c>
      <c r="B69" s="79">
        <v>0.17590612049782062</v>
      </c>
      <c r="C69" t="s">
        <v>133</v>
      </c>
      <c r="D69" t="s">
        <v>133</v>
      </c>
      <c r="E69" t="s">
        <v>133</v>
      </c>
      <c r="F69" t="s">
        <v>133</v>
      </c>
      <c r="G69" t="s">
        <v>133</v>
      </c>
      <c r="H69" t="s">
        <v>133</v>
      </c>
      <c r="I69" t="s">
        <v>133</v>
      </c>
    </row>
    <row r="70" spans="1:9" x14ac:dyDescent="0.35">
      <c r="A70" t="s">
        <v>63</v>
      </c>
      <c r="B70" s="79">
        <v>0.37989610816675667</v>
      </c>
      <c r="C70" t="s">
        <v>133</v>
      </c>
      <c r="D70" t="s">
        <v>133</v>
      </c>
      <c r="E70" t="s">
        <v>133</v>
      </c>
      <c r="F70" t="s">
        <v>133</v>
      </c>
      <c r="G70" t="s">
        <v>133</v>
      </c>
      <c r="H70" t="s">
        <v>133</v>
      </c>
      <c r="I70" t="s">
        <v>133</v>
      </c>
    </row>
    <row r="71" spans="1:9" x14ac:dyDescent="0.35">
      <c r="A71" s="101" t="s">
        <v>124</v>
      </c>
      <c r="B71" s="79"/>
    </row>
    <row r="72" spans="1:9" x14ac:dyDescent="0.35">
      <c r="A72" t="s">
        <v>71</v>
      </c>
      <c r="B72" s="79">
        <v>0.3099056935896754</v>
      </c>
      <c r="C72" t="s">
        <v>133</v>
      </c>
      <c r="D72" t="s">
        <v>133</v>
      </c>
      <c r="E72" t="s">
        <v>133</v>
      </c>
      <c r="F72" t="s">
        <v>133</v>
      </c>
      <c r="G72" t="s">
        <v>133</v>
      </c>
      <c r="H72" t="s">
        <v>133</v>
      </c>
      <c r="I72" t="s">
        <v>133</v>
      </c>
    </row>
    <row r="73" spans="1:9" x14ac:dyDescent="0.35">
      <c r="A73" t="s">
        <v>45</v>
      </c>
      <c r="B73" s="79">
        <v>0.19957340633492709</v>
      </c>
      <c r="C73" t="s">
        <v>133</v>
      </c>
      <c r="D73" t="s">
        <v>133</v>
      </c>
      <c r="E73" t="s">
        <v>133</v>
      </c>
      <c r="F73" t="s">
        <v>133</v>
      </c>
      <c r="G73" t="s">
        <v>133</v>
      </c>
      <c r="H73" t="s">
        <v>133</v>
      </c>
      <c r="I73" t="s">
        <v>133</v>
      </c>
    </row>
    <row r="74" spans="1:9" x14ac:dyDescent="0.35">
      <c r="A74" t="s">
        <v>46</v>
      </c>
      <c r="B74" s="79">
        <v>0.29580775721394853</v>
      </c>
      <c r="C74" t="s">
        <v>133</v>
      </c>
      <c r="D74" t="s">
        <v>133</v>
      </c>
      <c r="E74" t="s">
        <v>133</v>
      </c>
      <c r="F74" t="s">
        <v>133</v>
      </c>
      <c r="G74" t="s">
        <v>133</v>
      </c>
      <c r="H74" t="s">
        <v>133</v>
      </c>
      <c r="I74" t="s">
        <v>133</v>
      </c>
    </row>
    <row r="75" spans="1:9" x14ac:dyDescent="0.35">
      <c r="A75" t="s">
        <v>47</v>
      </c>
      <c r="B75" s="79">
        <v>0.19471314286144939</v>
      </c>
      <c r="C75" t="s">
        <v>133</v>
      </c>
      <c r="D75" t="s">
        <v>133</v>
      </c>
      <c r="E75" t="s">
        <v>133</v>
      </c>
      <c r="F75" t="s">
        <v>133</v>
      </c>
      <c r="G75" t="s">
        <v>133</v>
      </c>
      <c r="H75" t="s">
        <v>133</v>
      </c>
      <c r="I75" t="s">
        <v>133</v>
      </c>
    </row>
    <row r="76" spans="1:9" x14ac:dyDescent="0.35">
      <c r="A76" s="101" t="s">
        <v>127</v>
      </c>
      <c r="B76" s="81"/>
    </row>
    <row r="77" spans="1:9" x14ac:dyDescent="0.35">
      <c r="A77" t="s">
        <v>66</v>
      </c>
      <c r="B77" s="79">
        <v>0.23298240381860932</v>
      </c>
      <c r="C77" t="s">
        <v>133</v>
      </c>
      <c r="D77" t="s">
        <v>133</v>
      </c>
      <c r="E77" t="s">
        <v>133</v>
      </c>
      <c r="F77" t="s">
        <v>133</v>
      </c>
      <c r="G77" t="s">
        <v>133</v>
      </c>
      <c r="H77" t="s">
        <v>133</v>
      </c>
      <c r="I77" t="s">
        <v>133</v>
      </c>
    </row>
    <row r="78" spans="1:9" x14ac:dyDescent="0.35">
      <c r="A78" t="s">
        <v>67</v>
      </c>
      <c r="B78" s="79">
        <v>0.39032903930202345</v>
      </c>
      <c r="C78" t="s">
        <v>133</v>
      </c>
      <c r="D78" t="s">
        <v>133</v>
      </c>
      <c r="E78" t="s">
        <v>133</v>
      </c>
      <c r="F78" t="s">
        <v>133</v>
      </c>
      <c r="G78" t="s">
        <v>133</v>
      </c>
      <c r="H78" t="s">
        <v>133</v>
      </c>
      <c r="I78" t="s">
        <v>133</v>
      </c>
    </row>
    <row r="79" spans="1:9" x14ac:dyDescent="0.35">
      <c r="A79" t="s">
        <v>68</v>
      </c>
      <c r="B79" s="79">
        <v>0.18696419756943791</v>
      </c>
      <c r="C79" t="s">
        <v>133</v>
      </c>
      <c r="D79" t="s">
        <v>133</v>
      </c>
      <c r="E79" t="s">
        <v>133</v>
      </c>
      <c r="F79" t="s">
        <v>133</v>
      </c>
      <c r="G79" t="s">
        <v>133</v>
      </c>
      <c r="H79" t="s">
        <v>133</v>
      </c>
      <c r="I79" t="s">
        <v>133</v>
      </c>
    </row>
    <row r="80" spans="1:9" x14ac:dyDescent="0.35">
      <c r="A80" t="s">
        <v>69</v>
      </c>
      <c r="B80" s="79">
        <v>0.1897243593099297</v>
      </c>
      <c r="C80" t="s">
        <v>133</v>
      </c>
      <c r="D80" t="s">
        <v>133</v>
      </c>
      <c r="E80" t="s">
        <v>133</v>
      </c>
      <c r="F80" t="s">
        <v>133</v>
      </c>
      <c r="G80" t="s">
        <v>133</v>
      </c>
      <c r="H80" t="s">
        <v>133</v>
      </c>
      <c r="I80" t="s">
        <v>133</v>
      </c>
    </row>
  </sheetData>
  <mergeCells count="1">
    <mergeCell ref="A5:H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951C-B02C-4485-B85F-296CE487AF77}">
  <sheetPr>
    <pageSetUpPr fitToPage="1"/>
  </sheetPr>
  <dimension ref="A1:T33"/>
  <sheetViews>
    <sheetView topLeftCell="B1" zoomScale="70" zoomScaleNormal="70" workbookViewId="0">
      <selection activeCell="B8" sqref="B8"/>
    </sheetView>
  </sheetViews>
  <sheetFormatPr baseColWidth="10" defaultRowHeight="14.5" x14ac:dyDescent="0.35"/>
  <cols>
    <col min="1" max="1" width="6" customWidth="1"/>
    <col min="2" max="2" width="59.7265625" customWidth="1"/>
    <col min="3" max="3" width="12.54296875" bestFit="1" customWidth="1"/>
    <col min="4" max="4" width="12.26953125" customWidth="1"/>
    <col min="5" max="5" width="12.54296875" bestFit="1" customWidth="1"/>
    <col min="6" max="6" width="12.26953125" customWidth="1"/>
    <col min="7" max="7" width="12.54296875" bestFit="1" customWidth="1"/>
    <col min="8" max="8" width="12.26953125" customWidth="1"/>
    <col min="9" max="9" width="12.54296875" bestFit="1" customWidth="1"/>
    <col min="10" max="10" width="12.26953125" customWidth="1"/>
    <col min="11" max="11" width="12.54296875" bestFit="1" customWidth="1"/>
    <col min="12" max="12" width="12.26953125" customWidth="1"/>
    <col min="13" max="13" width="13.54296875" customWidth="1"/>
    <col min="14" max="14" width="11.453125" customWidth="1"/>
    <col min="15" max="15" width="12.7265625" customWidth="1"/>
    <col min="16" max="16" width="11.453125" customWidth="1"/>
    <col min="17" max="17" width="12.7265625" customWidth="1"/>
    <col min="18" max="18" width="11.453125" customWidth="1"/>
  </cols>
  <sheetData>
    <row r="1" spans="1:20" ht="18" x14ac:dyDescent="0.4">
      <c r="B1" s="37" t="s">
        <v>39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0" ht="15" customHeight="1" x14ac:dyDescent="0.35">
      <c r="B2" s="33" t="s">
        <v>30</v>
      </c>
      <c r="C2" s="86" t="s">
        <v>33</v>
      </c>
      <c r="D2" s="87"/>
      <c r="E2" s="86" t="s">
        <v>32</v>
      </c>
      <c r="F2" s="87"/>
      <c r="G2" s="86" t="s">
        <v>28</v>
      </c>
      <c r="H2" s="87"/>
      <c r="I2" s="86" t="s">
        <v>27</v>
      </c>
      <c r="J2" s="87"/>
      <c r="K2" s="86" t="s">
        <v>2</v>
      </c>
      <c r="L2" s="87"/>
      <c r="M2" s="86" t="s">
        <v>3</v>
      </c>
      <c r="N2" s="87"/>
      <c r="O2" s="86" t="s">
        <v>24</v>
      </c>
      <c r="P2" s="87"/>
      <c r="Q2" s="86" t="s">
        <v>38</v>
      </c>
      <c r="R2" s="87"/>
    </row>
    <row r="3" spans="1:20" ht="48" customHeight="1" x14ac:dyDescent="0.35">
      <c r="B3" s="34"/>
      <c r="C3" s="35" t="s">
        <v>0</v>
      </c>
      <c r="D3" s="36" t="s">
        <v>1</v>
      </c>
      <c r="E3" s="35" t="s">
        <v>0</v>
      </c>
      <c r="F3" s="36" t="s">
        <v>1</v>
      </c>
      <c r="G3" s="35" t="s">
        <v>0</v>
      </c>
      <c r="H3" s="36" t="s">
        <v>1</v>
      </c>
      <c r="I3" s="35" t="s">
        <v>0</v>
      </c>
      <c r="J3" s="36" t="s">
        <v>1</v>
      </c>
      <c r="K3" s="35" t="s">
        <v>0</v>
      </c>
      <c r="L3" s="36" t="s">
        <v>1</v>
      </c>
      <c r="M3" s="35" t="s">
        <v>0</v>
      </c>
      <c r="N3" s="36" t="s">
        <v>1</v>
      </c>
      <c r="O3" s="35" t="s">
        <v>0</v>
      </c>
      <c r="P3" s="36" t="s">
        <v>1</v>
      </c>
      <c r="Q3" s="35" t="s">
        <v>0</v>
      </c>
      <c r="R3" s="36" t="s">
        <v>1</v>
      </c>
    </row>
    <row r="4" spans="1:20" ht="32.25" customHeight="1" x14ac:dyDescent="0.35">
      <c r="B4" s="4" t="s">
        <v>4</v>
      </c>
      <c r="C4" s="5"/>
      <c r="D4" s="6"/>
      <c r="E4" s="5"/>
      <c r="F4" s="6"/>
      <c r="G4" s="5"/>
      <c r="H4" s="6"/>
      <c r="I4" s="5"/>
      <c r="J4" s="6"/>
      <c r="K4" s="5"/>
      <c r="L4" s="6"/>
      <c r="M4" s="5"/>
      <c r="N4" s="6"/>
      <c r="O4" s="5"/>
      <c r="P4" s="6"/>
      <c r="Q4" s="5"/>
      <c r="R4" s="6"/>
    </row>
    <row r="5" spans="1:20" s="19" customFormat="1" ht="40.15" customHeight="1" x14ac:dyDescent="0.35">
      <c r="A5" s="20">
        <v>1</v>
      </c>
      <c r="B5" s="24" t="s">
        <v>10</v>
      </c>
      <c r="C5" s="25">
        <v>147100</v>
      </c>
      <c r="D5" s="26">
        <v>3.7607704448294012E-2</v>
      </c>
      <c r="E5" s="25">
        <v>151000</v>
      </c>
      <c r="F5" s="26">
        <v>3.8288926262823007E-2</v>
      </c>
      <c r="G5" s="25">
        <v>140500</v>
      </c>
      <c r="H5" s="26">
        <v>3.5202113624681751E-2</v>
      </c>
      <c r="I5" s="25">
        <v>134800</v>
      </c>
      <c r="J5" s="26">
        <v>3.3578690968407175E-2</v>
      </c>
      <c r="K5" s="25">
        <v>146300</v>
      </c>
      <c r="L5" s="26">
        <v>3.5999999999999997E-2</v>
      </c>
      <c r="M5" s="25">
        <v>173200</v>
      </c>
      <c r="N5" s="26">
        <v>4.2000000000000003E-2</v>
      </c>
      <c r="O5" s="25">
        <v>172400</v>
      </c>
      <c r="P5" s="26">
        <v>4.1504069610506907E-2</v>
      </c>
      <c r="Q5" s="25">
        <v>193500</v>
      </c>
      <c r="R5" s="26">
        <v>4.6292171145946991E-2</v>
      </c>
      <c r="S5" s="65"/>
      <c r="T5" s="65"/>
    </row>
    <row r="6" spans="1:20" s="19" customFormat="1" ht="40.15" customHeight="1" x14ac:dyDescent="0.35">
      <c r="A6" s="20">
        <v>2</v>
      </c>
      <c r="B6" s="3" t="s">
        <v>17</v>
      </c>
      <c r="C6" s="7">
        <v>383000</v>
      </c>
      <c r="D6" s="8">
        <v>9.7917706982380212E-2</v>
      </c>
      <c r="E6" s="7">
        <v>375500</v>
      </c>
      <c r="F6" s="8">
        <v>9.5212032468000196E-2</v>
      </c>
      <c r="G6" s="7">
        <v>325700</v>
      </c>
      <c r="H6" s="8">
        <v>8.1629458897306245E-2</v>
      </c>
      <c r="I6" s="7">
        <v>310700</v>
      </c>
      <c r="J6" s="8">
        <v>7.7421784099107827E-2</v>
      </c>
      <c r="K6" s="7">
        <v>351000</v>
      </c>
      <c r="L6" s="8">
        <v>8.5999999999999993E-2</v>
      </c>
      <c r="M6" s="7">
        <v>504100</v>
      </c>
      <c r="N6" s="8">
        <v>0.123</v>
      </c>
      <c r="O6" s="7">
        <v>413300</v>
      </c>
      <c r="P6" s="8">
        <v>9.94787099243922E-2</v>
      </c>
      <c r="Q6" s="7">
        <v>318500</v>
      </c>
      <c r="R6" s="8">
        <v>7.6187270002952681E-2</v>
      </c>
      <c r="S6" s="65"/>
      <c r="T6" s="65"/>
    </row>
    <row r="7" spans="1:20" s="19" customFormat="1" ht="40.15" customHeight="1" x14ac:dyDescent="0.35">
      <c r="A7" s="20">
        <v>3</v>
      </c>
      <c r="B7" s="3" t="s">
        <v>18</v>
      </c>
      <c r="C7" s="7">
        <v>233800</v>
      </c>
      <c r="D7" s="8">
        <v>5.977975432523789E-2</v>
      </c>
      <c r="E7" s="7">
        <v>241100</v>
      </c>
      <c r="F7" s="8">
        <v>6.1132576058859668E-2</v>
      </c>
      <c r="G7" s="7">
        <v>213800</v>
      </c>
      <c r="H7" s="8">
        <v>5.3580768427961126E-2</v>
      </c>
      <c r="I7" s="7">
        <v>207900</v>
      </c>
      <c r="J7" s="8">
        <v>5.1788552107456629E-2</v>
      </c>
      <c r="K7" s="7">
        <v>221100</v>
      </c>
      <c r="L7" s="8">
        <v>5.3999999999999999E-2</v>
      </c>
      <c r="M7" s="7">
        <v>270500</v>
      </c>
      <c r="N7" s="8">
        <v>6.5775197656129977E-2</v>
      </c>
      <c r="O7" s="7">
        <v>236400</v>
      </c>
      <c r="P7" s="8">
        <v>5.6909636714550474E-2</v>
      </c>
      <c r="Q7" s="7">
        <v>201900</v>
      </c>
      <c r="R7" s="8">
        <v>4.8302351516837122E-2</v>
      </c>
      <c r="S7" s="65"/>
      <c r="T7" s="65"/>
    </row>
    <row r="8" spans="1:20" s="19" customFormat="1" ht="40.15" customHeight="1" x14ac:dyDescent="0.35">
      <c r="A8" s="20">
        <v>4</v>
      </c>
      <c r="B8" s="3" t="s">
        <v>19</v>
      </c>
      <c r="C8" s="7">
        <v>162600</v>
      </c>
      <c r="D8" s="8">
        <v>4.1565119005892284E-2</v>
      </c>
      <c r="E8" s="7">
        <v>166800</v>
      </c>
      <c r="F8" s="8">
        <v>4.2299954444688218E-2</v>
      </c>
      <c r="G8" s="7">
        <v>146800</v>
      </c>
      <c r="H8" s="8">
        <v>3.6802292830129583E-2</v>
      </c>
      <c r="I8" s="7">
        <v>135000</v>
      </c>
      <c r="J8" s="8">
        <v>3.364382330295964E-2</v>
      </c>
      <c r="K8" s="7">
        <v>154000</v>
      </c>
      <c r="L8" s="8">
        <v>3.7999999999999999E-2</v>
      </c>
      <c r="M8" s="7">
        <v>220500</v>
      </c>
      <c r="N8" s="8">
        <v>5.3617570816993601E-2</v>
      </c>
      <c r="O8" s="7">
        <v>174500</v>
      </c>
      <c r="P8" s="8">
        <v>4.2012499747843934E-2</v>
      </c>
      <c r="Q8" s="7">
        <v>135400</v>
      </c>
      <c r="R8" s="8">
        <v>3.2380880502758447E-2</v>
      </c>
      <c r="S8" s="65"/>
      <c r="T8" s="65"/>
    </row>
    <row r="9" spans="1:20" s="19" customFormat="1" ht="40.15" customHeight="1" x14ac:dyDescent="0.35">
      <c r="A9" s="20">
        <v>5</v>
      </c>
      <c r="B9" s="3" t="s">
        <v>20</v>
      </c>
      <c r="C9" s="7">
        <v>454400</v>
      </c>
      <c r="D9" s="8">
        <v>0.11617245077584064</v>
      </c>
      <c r="E9" s="7">
        <v>458400</v>
      </c>
      <c r="F9" s="8">
        <v>0.11623519600010895</v>
      </c>
      <c r="G9" s="7">
        <v>422300</v>
      </c>
      <c r="H9" s="8">
        <v>0.1058449823940064</v>
      </c>
      <c r="I9" s="7">
        <v>434900</v>
      </c>
      <c r="J9" s="8">
        <v>0.10834509494265865</v>
      </c>
      <c r="K9" s="7">
        <v>483600</v>
      </c>
      <c r="L9" s="8">
        <v>0.11909077776649464</v>
      </c>
      <c r="M9" s="7">
        <v>641700</v>
      </c>
      <c r="N9" s="8">
        <v>0.15602400112392212</v>
      </c>
      <c r="O9" s="7">
        <v>664200</v>
      </c>
      <c r="P9" s="8">
        <v>0.15986847058244369</v>
      </c>
      <c r="Q9" s="7">
        <v>594700</v>
      </c>
      <c r="R9" s="8">
        <v>0.14224175105391915</v>
      </c>
      <c r="S9" s="65"/>
      <c r="T9" s="65"/>
    </row>
    <row r="10" spans="1:20" s="19" customFormat="1" ht="40.15" customHeight="1" x14ac:dyDescent="0.35">
      <c r="A10" s="20">
        <v>6</v>
      </c>
      <c r="B10" s="3" t="s">
        <v>21</v>
      </c>
      <c r="C10" s="7">
        <v>48800</v>
      </c>
      <c r="D10" s="8">
        <v>1.2477669742332069E-2</v>
      </c>
      <c r="E10" s="7">
        <v>41700</v>
      </c>
      <c r="F10" s="8">
        <v>1.058039599070431E-2</v>
      </c>
      <c r="G10" s="7">
        <v>34200</v>
      </c>
      <c r="H10" s="8">
        <v>8.5755887030335154E-3</v>
      </c>
      <c r="I10" s="7">
        <v>29200</v>
      </c>
      <c r="J10" s="8">
        <v>7.2829703501794234E-3</v>
      </c>
      <c r="K10" s="7">
        <v>39500</v>
      </c>
      <c r="L10" s="8">
        <v>9.7221286129349355E-3</v>
      </c>
      <c r="M10" s="7">
        <v>46200</v>
      </c>
      <c r="N10" s="8">
        <v>1.1244217817319317E-2</v>
      </c>
      <c r="O10" s="7">
        <v>57400</v>
      </c>
      <c r="P10" s="8">
        <v>1.3814888147889514E-2</v>
      </c>
      <c r="Q10" s="7">
        <v>70700</v>
      </c>
      <c r="R10" s="8">
        <v>1.6900853432419892E-2</v>
      </c>
      <c r="S10" s="65"/>
      <c r="T10" s="65"/>
    </row>
    <row r="11" spans="1:20" s="19" customFormat="1" ht="39.75" customHeight="1" x14ac:dyDescent="0.35">
      <c r="A11" s="20"/>
      <c r="B11" s="11" t="s">
        <v>5</v>
      </c>
      <c r="C11" s="12"/>
      <c r="D11" s="13"/>
      <c r="E11" s="12"/>
      <c r="F11" s="13"/>
      <c r="G11" s="12"/>
      <c r="H11" s="13"/>
      <c r="I11" s="12"/>
      <c r="J11" s="13"/>
      <c r="K11" s="12"/>
      <c r="L11" s="13"/>
      <c r="M11" s="12"/>
      <c r="N11" s="23"/>
      <c r="O11" s="12"/>
      <c r="P11" s="23"/>
      <c r="Q11" s="12"/>
      <c r="R11" s="23"/>
      <c r="S11" s="65"/>
      <c r="T11" s="65"/>
    </row>
    <row r="12" spans="1:20" s="19" customFormat="1" ht="40.15" customHeight="1" x14ac:dyDescent="0.35">
      <c r="A12" s="20">
        <v>11</v>
      </c>
      <c r="B12" s="27" t="s">
        <v>6</v>
      </c>
      <c r="C12" s="28">
        <v>86000</v>
      </c>
      <c r="D12" s="29">
        <v>2.1977451551255401E-2</v>
      </c>
      <c r="E12" s="28">
        <v>94100</v>
      </c>
      <c r="F12" s="29">
        <v>2.3870639470849601E-2</v>
      </c>
      <c r="G12" s="28">
        <v>62300</v>
      </c>
      <c r="H12" s="29">
        <v>1.5605627205757261E-2</v>
      </c>
      <c r="I12" s="28">
        <v>80900</v>
      </c>
      <c r="J12" s="29">
        <v>2.0165421810451917E-2</v>
      </c>
      <c r="K12" s="28">
        <v>129500</v>
      </c>
      <c r="L12" s="29">
        <v>3.2000000000000001E-2</v>
      </c>
      <c r="M12" s="28">
        <v>177200</v>
      </c>
      <c r="N12" s="29">
        <v>4.3082036698847422E-2</v>
      </c>
      <c r="O12" s="28">
        <v>184700</v>
      </c>
      <c r="P12" s="29">
        <v>4.4457775058950322E-2</v>
      </c>
      <c r="Q12" s="28">
        <v>186500</v>
      </c>
      <c r="R12" s="29">
        <v>4.4605045989704759E-2</v>
      </c>
      <c r="S12" s="65"/>
      <c r="T12" s="65"/>
    </row>
    <row r="13" spans="1:20" s="19" customFormat="1" ht="40.15" customHeight="1" x14ac:dyDescent="0.35">
      <c r="A13" s="20">
        <v>12</v>
      </c>
      <c r="B13" s="14" t="s">
        <v>11</v>
      </c>
      <c r="C13" s="15">
        <v>35500</v>
      </c>
      <c r="D13" s="16">
        <v>9.0668412883196398E-3</v>
      </c>
      <c r="E13" s="15">
        <v>43500</v>
      </c>
      <c r="F13" s="16">
        <v>1.1030595608411626E-2</v>
      </c>
      <c r="G13" s="15">
        <v>26900</v>
      </c>
      <c r="H13" s="16">
        <v>6.7474841128228437E-3</v>
      </c>
      <c r="I13" s="15">
        <v>33300</v>
      </c>
      <c r="J13" s="16">
        <v>8.3087162600805967E-3</v>
      </c>
      <c r="K13" s="15">
        <v>37000</v>
      </c>
      <c r="L13" s="16">
        <v>0.01</v>
      </c>
      <c r="M13" s="12">
        <v>63800</v>
      </c>
      <c r="N13" s="13">
        <v>1.550669202058832E-2</v>
      </c>
      <c r="O13" s="12">
        <v>69800</v>
      </c>
      <c r="P13" s="13">
        <v>1.6797410450455918E-2</v>
      </c>
      <c r="Q13" s="12">
        <v>61000</v>
      </c>
      <c r="R13" s="13">
        <v>1.4588559515834437E-2</v>
      </c>
      <c r="S13" s="65"/>
      <c r="T13" s="65"/>
    </row>
    <row r="14" spans="1:20" s="19" customFormat="1" ht="40.15" customHeight="1" x14ac:dyDescent="0.35">
      <c r="A14" s="20">
        <v>13</v>
      </c>
      <c r="B14" s="14" t="s">
        <v>12</v>
      </c>
      <c r="C14" s="12">
        <v>115000</v>
      </c>
      <c r="D14" s="13">
        <v>2.9409456772043013E-2</v>
      </c>
      <c r="E14" s="12">
        <v>114500</v>
      </c>
      <c r="F14" s="13">
        <v>2.9025719564804695E-2</v>
      </c>
      <c r="G14" s="12">
        <v>132300</v>
      </c>
      <c r="H14" s="13">
        <v>3.3159858494193388E-2</v>
      </c>
      <c r="I14" s="12">
        <v>144900</v>
      </c>
      <c r="J14" s="13">
        <v>3.6112594219533077E-2</v>
      </c>
      <c r="K14" s="12">
        <v>145300</v>
      </c>
      <c r="L14" s="13">
        <v>3.5999999999999997E-2</v>
      </c>
      <c r="M14" s="12">
        <v>190800</v>
      </c>
      <c r="N14" s="13">
        <v>4.6395308317955283E-2</v>
      </c>
      <c r="O14" s="12">
        <v>195700</v>
      </c>
      <c r="P14" s="13">
        <v>4.7109601288337209E-2</v>
      </c>
      <c r="Q14" s="12">
        <v>223300</v>
      </c>
      <c r="R14" s="13">
        <v>5.3412958627495843E-2</v>
      </c>
      <c r="S14" s="65"/>
      <c r="T14" s="65"/>
    </row>
    <row r="15" spans="1:20" s="19" customFormat="1" ht="40.15" customHeight="1" x14ac:dyDescent="0.35">
      <c r="A15" s="20">
        <v>14</v>
      </c>
      <c r="B15" s="14" t="s">
        <v>13</v>
      </c>
      <c r="C15" s="12">
        <v>268100</v>
      </c>
      <c r="D15" s="13">
        <v>6.8542027055646521E-2</v>
      </c>
      <c r="E15" s="12">
        <v>268100</v>
      </c>
      <c r="F15" s="13">
        <v>6.7983957444253548E-2</v>
      </c>
      <c r="G15" s="12">
        <v>301400</v>
      </c>
      <c r="H15" s="13">
        <v>7.552610790318591E-2</v>
      </c>
      <c r="I15" s="12">
        <v>321900</v>
      </c>
      <c r="J15" s="13">
        <v>8.0207521654039923E-2</v>
      </c>
      <c r="K15" s="12">
        <v>311200</v>
      </c>
      <c r="L15" s="13">
        <v>7.6729974059245476E-2</v>
      </c>
      <c r="M15" s="12">
        <v>321500</v>
      </c>
      <c r="N15" s="13">
        <v>7.8169769752061732E-2</v>
      </c>
      <c r="O15" s="12">
        <v>346200</v>
      </c>
      <c r="P15" s="13">
        <v>8.3326073370191753E-2</v>
      </c>
      <c r="Q15" s="12">
        <v>399900</v>
      </c>
      <c r="R15" s="13">
        <v>9.5651702244544085E-2</v>
      </c>
      <c r="S15" s="65"/>
      <c r="T15" s="65"/>
    </row>
    <row r="16" spans="1:20" s="19" customFormat="1" ht="40.15" customHeight="1" x14ac:dyDescent="0.35">
      <c r="A16" s="20">
        <v>15</v>
      </c>
      <c r="B16" s="14" t="s">
        <v>22</v>
      </c>
      <c r="C16" s="12">
        <v>145900</v>
      </c>
      <c r="D16" s="13">
        <v>3.7304001544241842E-2</v>
      </c>
      <c r="E16" s="12">
        <v>158600</v>
      </c>
      <c r="F16" s="13">
        <v>4.0222843465724092E-2</v>
      </c>
      <c r="G16" s="12">
        <v>143600</v>
      </c>
      <c r="H16" s="13">
        <v>3.5996639619765576E-2</v>
      </c>
      <c r="I16" s="12">
        <v>154500</v>
      </c>
      <c r="J16" s="13">
        <v>3.8488045728517391E-2</v>
      </c>
      <c r="K16" s="12">
        <v>176400</v>
      </c>
      <c r="L16" s="13">
        <v>4.2999999999999997E-2</v>
      </c>
      <c r="M16" s="12">
        <v>227700</v>
      </c>
      <c r="N16" s="13">
        <v>5.5354307575844294E-2</v>
      </c>
      <c r="O16" s="12">
        <v>223700</v>
      </c>
      <c r="P16" s="13">
        <v>5.3849410596805217E-2</v>
      </c>
      <c r="Q16" s="12">
        <v>246500</v>
      </c>
      <c r="R16" s="13">
        <v>5.8967991545683496E-2</v>
      </c>
      <c r="S16" s="65"/>
      <c r="T16" s="65"/>
    </row>
    <row r="17" spans="1:20" s="19" customFormat="1" ht="40.15" customHeight="1" x14ac:dyDescent="0.35">
      <c r="A17" s="20">
        <v>16</v>
      </c>
      <c r="B17" s="14" t="s">
        <v>23</v>
      </c>
      <c r="C17" s="12">
        <v>226200</v>
      </c>
      <c r="D17" s="13">
        <v>5.7839701900785634E-2</v>
      </c>
      <c r="E17" s="12">
        <v>265000</v>
      </c>
      <c r="F17" s="13">
        <v>6.7185919916050982E-2</v>
      </c>
      <c r="G17" s="12">
        <v>251400</v>
      </c>
      <c r="H17" s="13">
        <v>6.3007693399416934E-2</v>
      </c>
      <c r="I17" s="12">
        <v>255600</v>
      </c>
      <c r="J17" s="13">
        <v>6.3677862478032532E-2</v>
      </c>
      <c r="K17" s="12">
        <v>272100</v>
      </c>
      <c r="L17" s="13">
        <v>6.701735971558305E-2</v>
      </c>
      <c r="M17" s="12">
        <v>314000</v>
      </c>
      <c r="N17" s="13">
        <v>7.6340348539463088E-2</v>
      </c>
      <c r="O17" s="12">
        <v>324600</v>
      </c>
      <c r="P17" s="13">
        <v>7.8137890111402403E-2</v>
      </c>
      <c r="Q17" s="12">
        <v>327200</v>
      </c>
      <c r="R17" s="13">
        <v>7.8260709410990267E-2</v>
      </c>
      <c r="S17" s="65"/>
      <c r="T17" s="65"/>
    </row>
    <row r="18" spans="1:20" s="19" customFormat="1" ht="33" customHeight="1" x14ac:dyDescent="0.35">
      <c r="A18" s="20"/>
      <c r="B18" s="17" t="s">
        <v>9</v>
      </c>
      <c r="C18" s="9"/>
      <c r="D18" s="10"/>
      <c r="E18" s="9"/>
      <c r="F18" s="10"/>
      <c r="G18" s="9"/>
      <c r="H18" s="10"/>
      <c r="I18" s="9"/>
      <c r="J18" s="10"/>
      <c r="K18" s="9"/>
      <c r="L18" s="10"/>
      <c r="M18" s="9"/>
      <c r="N18" s="10"/>
      <c r="O18" s="9"/>
      <c r="P18" s="10"/>
      <c r="Q18" s="9"/>
      <c r="R18" s="10"/>
      <c r="S18" s="65"/>
      <c r="T18" s="65"/>
    </row>
    <row r="19" spans="1:20" s="20" customFormat="1" ht="40.15" customHeight="1" x14ac:dyDescent="0.35">
      <c r="A19" s="20">
        <v>21</v>
      </c>
      <c r="B19" s="38" t="s">
        <v>7</v>
      </c>
      <c r="C19" s="39">
        <v>88000</v>
      </c>
      <c r="D19" s="40">
        <v>2.2496328499911063E-2</v>
      </c>
      <c r="E19" s="39">
        <v>81000</v>
      </c>
      <c r="F19" s="40">
        <v>2.1000000000000001E-2</v>
      </c>
      <c r="G19" s="39">
        <v>98800</v>
      </c>
      <c r="H19" s="40">
        <v>2.4769873807580126E-2</v>
      </c>
      <c r="I19" s="39">
        <v>74200</v>
      </c>
      <c r="J19" s="40">
        <v>1.8496005964586167E-2</v>
      </c>
      <c r="K19" s="39">
        <v>99800</v>
      </c>
      <c r="L19" s="40">
        <v>2.5000000000000001E-2</v>
      </c>
      <c r="M19" s="39">
        <v>181600</v>
      </c>
      <c r="N19" s="40">
        <v>4.4154650086907804E-2</v>
      </c>
      <c r="O19" s="39">
        <v>192200</v>
      </c>
      <c r="P19" s="40">
        <v>4.6259550689660901E-2</v>
      </c>
      <c r="Q19" s="39">
        <v>179900</v>
      </c>
      <c r="R19" s="40">
        <v>4.3022316043628293E-2</v>
      </c>
      <c r="S19" s="65"/>
      <c r="T19" s="65"/>
    </row>
    <row r="20" spans="1:20" s="19" customFormat="1" ht="40.15" customHeight="1" x14ac:dyDescent="0.35">
      <c r="A20" s="20">
        <v>22</v>
      </c>
      <c r="B20" s="18" t="s">
        <v>8</v>
      </c>
      <c r="C20" s="21">
        <v>43300</v>
      </c>
      <c r="D20" s="22">
        <v>1.1075706040325175E-2</v>
      </c>
      <c r="E20" s="21">
        <v>41000</v>
      </c>
      <c r="F20" s="22">
        <v>0.01</v>
      </c>
      <c r="G20" s="21">
        <v>46900</v>
      </c>
      <c r="H20" s="22">
        <v>1.1752464897483833E-2</v>
      </c>
      <c r="I20" s="21">
        <v>39100</v>
      </c>
      <c r="J20" s="22">
        <v>9.7302678050906633E-3</v>
      </c>
      <c r="K20" s="21">
        <v>39200</v>
      </c>
      <c r="L20" s="22">
        <v>9.657129989099322E-3</v>
      </c>
      <c r="M20" s="9">
        <v>78300</v>
      </c>
      <c r="N20" s="10">
        <v>1.9035642308620915E-2</v>
      </c>
      <c r="O20" s="9">
        <v>81000</v>
      </c>
      <c r="P20" s="10">
        <v>1.9491322215989388E-2</v>
      </c>
      <c r="Q20" s="9">
        <v>78200</v>
      </c>
      <c r="R20" s="10">
        <v>1.8706704372838723E-2</v>
      </c>
      <c r="S20" s="65"/>
      <c r="T20" s="65"/>
    </row>
    <row r="21" spans="1:20" s="19" customFormat="1" ht="40.15" customHeight="1" x14ac:dyDescent="0.35">
      <c r="A21" s="20">
        <v>23</v>
      </c>
      <c r="B21" s="1" t="s">
        <v>14</v>
      </c>
      <c r="C21" s="9">
        <v>377300</v>
      </c>
      <c r="D21" s="10">
        <v>9.6456880728846103E-2</v>
      </c>
      <c r="E21" s="9">
        <v>351000</v>
      </c>
      <c r="F21" s="10">
        <v>8.8999999999999996E-2</v>
      </c>
      <c r="G21" s="9">
        <v>344700</v>
      </c>
      <c r="H21" s="10">
        <v>8.6391187472225003E-2</v>
      </c>
      <c r="I21" s="9">
        <v>372000</v>
      </c>
      <c r="J21" s="10">
        <v>9.2682984847289304E-2</v>
      </c>
      <c r="K21" s="9">
        <v>341000</v>
      </c>
      <c r="L21" s="10">
        <v>8.3964687527862694E-2</v>
      </c>
      <c r="M21" s="9">
        <v>391400</v>
      </c>
      <c r="N21" s="10">
        <v>9.5159264063486002E-2</v>
      </c>
      <c r="O21" s="9">
        <v>436300</v>
      </c>
      <c r="P21" s="10">
        <v>0.10502832710212771</v>
      </c>
      <c r="Q21" s="9">
        <v>470000</v>
      </c>
      <c r="R21" s="10">
        <v>0.11242425651297434</v>
      </c>
      <c r="S21" s="65"/>
      <c r="T21" s="65"/>
    </row>
    <row r="22" spans="1:20" s="20" customFormat="1" ht="40.15" customHeight="1" x14ac:dyDescent="0.35">
      <c r="A22" s="20">
        <v>24</v>
      </c>
      <c r="B22" s="41" t="s">
        <v>15</v>
      </c>
      <c r="C22" s="39">
        <v>76400</v>
      </c>
      <c r="D22" s="40">
        <v>1.9534130572611996E-2</v>
      </c>
      <c r="E22" s="39">
        <v>75800</v>
      </c>
      <c r="F22" s="40">
        <v>1.9E-2</v>
      </c>
      <c r="G22" s="39">
        <v>65900</v>
      </c>
      <c r="H22" s="40">
        <v>1.6504655597635538E-2</v>
      </c>
      <c r="I22" s="39">
        <v>72400</v>
      </c>
      <c r="J22" s="40">
        <v>1.8046507392543466E-2</v>
      </c>
      <c r="K22" s="39">
        <v>74800</v>
      </c>
      <c r="L22" s="40">
        <v>1.8416581251115064E-2</v>
      </c>
      <c r="M22" s="39">
        <v>95900</v>
      </c>
      <c r="N22" s="40">
        <v>2.3311148870759836E-2</v>
      </c>
      <c r="O22" s="39">
        <v>102800</v>
      </c>
      <c r="P22" s="40">
        <v>2.4737270591064835E-2</v>
      </c>
      <c r="Q22" s="39">
        <v>112500</v>
      </c>
      <c r="R22" s="40">
        <v>2.6896953803611772E-2</v>
      </c>
      <c r="S22" s="65"/>
      <c r="T22" s="65"/>
    </row>
    <row r="23" spans="1:20" s="19" customFormat="1" ht="40.15" customHeight="1" x14ac:dyDescent="0.35">
      <c r="A23" s="20">
        <v>25</v>
      </c>
      <c r="B23" s="18" t="s">
        <v>16</v>
      </c>
      <c r="C23" s="9">
        <v>625100</v>
      </c>
      <c r="D23" s="10">
        <v>0.15982491089979034</v>
      </c>
      <c r="E23" s="9">
        <v>629200</v>
      </c>
      <c r="F23" s="10">
        <v>0.16</v>
      </c>
      <c r="G23" s="9">
        <v>622900</v>
      </c>
      <c r="H23" s="10">
        <v>0.15609774355117331</v>
      </c>
      <c r="I23" s="9">
        <v>637400</v>
      </c>
      <c r="J23" s="10">
        <v>0.15881138824644617</v>
      </c>
      <c r="K23" s="9">
        <v>650600</v>
      </c>
      <c r="L23" s="10">
        <v>0.1602337958978145</v>
      </c>
      <c r="M23" s="9">
        <v>686200</v>
      </c>
      <c r="N23" s="10">
        <v>0.16685016336286221</v>
      </c>
      <c r="O23" s="9">
        <v>680900</v>
      </c>
      <c r="P23" s="10">
        <v>0.16388544480380859</v>
      </c>
      <c r="Q23" s="9">
        <v>723500</v>
      </c>
      <c r="R23" s="10">
        <v>0.1730558948992735</v>
      </c>
      <c r="S23" s="65"/>
      <c r="T23" s="65"/>
    </row>
    <row r="25" spans="1:20" s="19" customFormat="1" ht="19.899999999999999" customHeight="1" x14ac:dyDescent="0.35">
      <c r="A25" s="20"/>
      <c r="B25" s="30" t="s">
        <v>25</v>
      </c>
      <c r="C25" s="31">
        <v>221700</v>
      </c>
      <c r="D25" s="32">
        <v>5.6687529979685299E-2</v>
      </c>
      <c r="E25" s="31">
        <v>235100</v>
      </c>
      <c r="F25" s="32">
        <v>5.9617746313022399E-2</v>
      </c>
      <c r="G25" s="31">
        <v>196000</v>
      </c>
      <c r="H25" s="32">
        <v>4.9000000000000002E-2</v>
      </c>
      <c r="I25" s="31">
        <v>211200</v>
      </c>
      <c r="J25" s="32">
        <v>5.2624160517549902E-2</v>
      </c>
      <c r="K25" s="31">
        <v>267200</v>
      </c>
      <c r="L25" s="32">
        <v>6.6000000000000003E-2</v>
      </c>
      <c r="M25" s="31">
        <v>325400</v>
      </c>
      <c r="N25" s="32">
        <v>7.9000000000000001E-2</v>
      </c>
      <c r="O25" s="31">
        <v>335900</v>
      </c>
      <c r="P25" s="32">
        <v>8.1000000000000003E-2</v>
      </c>
      <c r="Q25" s="31">
        <v>360800</v>
      </c>
      <c r="R25" s="32">
        <v>8.6300948291552548E-2</v>
      </c>
    </row>
    <row r="26" spans="1:20" ht="19.899999999999999" customHeight="1" x14ac:dyDescent="0.35">
      <c r="B26" s="30" t="s">
        <v>26</v>
      </c>
      <c r="C26" s="31">
        <v>291700</v>
      </c>
      <c r="D26" s="32">
        <v>7.4563996689646403E-2</v>
      </c>
      <c r="E26" s="31">
        <v>291600</v>
      </c>
      <c r="F26" s="32">
        <v>7.3944621096132201E-2</v>
      </c>
      <c r="G26" s="31">
        <v>275600</v>
      </c>
      <c r="H26" s="32">
        <v>6.9000000000000006E-2</v>
      </c>
      <c r="I26" s="31">
        <v>268100</v>
      </c>
      <c r="J26" s="32">
        <v>6.6789108712368594E-2</v>
      </c>
      <c r="K26" s="31">
        <v>343700</v>
      </c>
      <c r="L26" s="32">
        <v>8.5000000000000006E-2</v>
      </c>
      <c r="M26" s="31">
        <v>453100</v>
      </c>
      <c r="N26" s="32">
        <v>0.11</v>
      </c>
      <c r="O26" s="31">
        <v>469100</v>
      </c>
      <c r="P26" s="32">
        <v>0.113</v>
      </c>
      <c r="Q26" s="31">
        <v>491000</v>
      </c>
      <c r="R26" s="32">
        <v>0.11744263671304581</v>
      </c>
    </row>
    <row r="27" spans="1:20" ht="19.899999999999999" customHeight="1" x14ac:dyDescent="0.35">
      <c r="B27" s="30" t="s">
        <v>31</v>
      </c>
      <c r="C27" s="31">
        <v>338200</v>
      </c>
      <c r="D27" s="32">
        <v>8.6473408470540497E-2</v>
      </c>
      <c r="E27" s="31">
        <v>339400</v>
      </c>
      <c r="F27" s="32">
        <v>8.6072105787345907E-2</v>
      </c>
      <c r="G27" s="31">
        <v>321900</v>
      </c>
      <c r="H27" s="32">
        <v>8.1000000000000003E-2</v>
      </c>
      <c r="I27" s="31">
        <v>313400</v>
      </c>
      <c r="J27" s="32">
        <v>7.8087835752806006E-2</v>
      </c>
      <c r="K27" s="31">
        <v>391100</v>
      </c>
      <c r="L27" s="32">
        <v>9.6000000000000002E-2</v>
      </c>
      <c r="M27" s="31">
        <v>499700</v>
      </c>
      <c r="N27" s="32">
        <v>0.121</v>
      </c>
      <c r="O27" s="31">
        <v>517300</v>
      </c>
      <c r="P27" s="32">
        <v>0.125</v>
      </c>
      <c r="Q27" s="31">
        <v>544800</v>
      </c>
      <c r="R27" s="32">
        <v>0.13030703899294876</v>
      </c>
    </row>
    <row r="29" spans="1:20" ht="14.65" customHeight="1" x14ac:dyDescent="0.35">
      <c r="B29" s="88" t="s">
        <v>37</v>
      </c>
      <c r="C29" s="88"/>
      <c r="D29" s="88"/>
      <c r="E29" s="88"/>
      <c r="F29" s="88"/>
      <c r="G29" s="88"/>
      <c r="H29" s="88"/>
      <c r="I29" s="88"/>
      <c r="J29" s="42"/>
      <c r="K29" s="42"/>
      <c r="L29" s="42"/>
      <c r="M29" s="42"/>
      <c r="N29" s="42"/>
      <c r="O29" s="42"/>
      <c r="P29" s="42"/>
      <c r="Q29" s="42"/>
      <c r="R29" s="42"/>
      <c r="S29" s="42"/>
    </row>
    <row r="30" spans="1:20" x14ac:dyDescent="0.35">
      <c r="B30" t="s">
        <v>29</v>
      </c>
    </row>
    <row r="31" spans="1:20" x14ac:dyDescent="0.35">
      <c r="B31" t="s">
        <v>34</v>
      </c>
    </row>
    <row r="32" spans="1:20" x14ac:dyDescent="0.35">
      <c r="B32" t="s">
        <v>35</v>
      </c>
    </row>
    <row r="33" spans="2:2" x14ac:dyDescent="0.35">
      <c r="B33" t="s">
        <v>36</v>
      </c>
    </row>
  </sheetData>
  <mergeCells count="9">
    <mergeCell ref="M2:N2"/>
    <mergeCell ref="O2:P2"/>
    <mergeCell ref="I2:J2"/>
    <mergeCell ref="Q2:R2"/>
    <mergeCell ref="B29:I29"/>
    <mergeCell ref="E2:F2"/>
    <mergeCell ref="C2:D2"/>
    <mergeCell ref="G2:H2"/>
    <mergeCell ref="K2:L2"/>
  </mergeCells>
  <pageMargins left="0.31496062992125984" right="0.31496062992125984" top="0.39370078740157483" bottom="0.39370078740157483" header="0.31496062992125984" footer="0.31496062992125984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C5BCC-EBD1-4558-ACE8-37A077851443}">
  <sheetPr>
    <pageSetUpPr fitToPage="1"/>
  </sheetPr>
  <dimension ref="A1:J51"/>
  <sheetViews>
    <sheetView workbookViewId="0">
      <selection activeCell="G3" sqref="G3"/>
    </sheetView>
  </sheetViews>
  <sheetFormatPr baseColWidth="10" defaultRowHeight="14.5" x14ac:dyDescent="0.35"/>
  <cols>
    <col min="1" max="1" width="25.1796875" customWidth="1"/>
    <col min="2" max="2" width="46.26953125" customWidth="1"/>
    <col min="3" max="3" width="16" customWidth="1"/>
    <col min="4" max="4" width="14" customWidth="1"/>
    <col min="5" max="5" width="3" customWidth="1"/>
    <col min="6" max="6" width="13.6328125" customWidth="1"/>
    <col min="7" max="7" width="15.36328125" customWidth="1"/>
  </cols>
  <sheetData>
    <row r="1" spans="1:10" ht="34.15" customHeight="1" x14ac:dyDescent="0.35">
      <c r="A1" s="94" t="s">
        <v>94</v>
      </c>
      <c r="B1" s="94"/>
      <c r="C1" s="91" t="s">
        <v>91</v>
      </c>
      <c r="D1" s="92"/>
      <c r="E1" s="43"/>
      <c r="F1" s="91" t="s">
        <v>95</v>
      </c>
      <c r="G1" s="92"/>
      <c r="H1" s="43"/>
    </row>
    <row r="2" spans="1:10" x14ac:dyDescent="0.35">
      <c r="A2" s="94"/>
      <c r="B2" s="94"/>
      <c r="C2" s="56" t="s">
        <v>90</v>
      </c>
      <c r="D2" s="54" t="s">
        <v>89</v>
      </c>
      <c r="E2" s="43"/>
      <c r="F2" s="48" t="s">
        <v>90</v>
      </c>
      <c r="G2" s="54" t="s">
        <v>44</v>
      </c>
      <c r="H2" s="43"/>
    </row>
    <row r="3" spans="1:10" x14ac:dyDescent="0.35">
      <c r="A3" s="90"/>
      <c r="B3" s="90"/>
      <c r="C3" s="57" t="s">
        <v>1</v>
      </c>
      <c r="D3" s="52" t="s">
        <v>1</v>
      </c>
      <c r="E3" s="43"/>
      <c r="F3" s="53" t="s">
        <v>1</v>
      </c>
      <c r="G3" s="52" t="s">
        <v>1</v>
      </c>
      <c r="H3" s="43"/>
    </row>
    <row r="4" spans="1:10" x14ac:dyDescent="0.35">
      <c r="A4" s="90" t="s">
        <v>93</v>
      </c>
      <c r="B4" s="90"/>
      <c r="C4" s="60">
        <v>0.86969296100705273</v>
      </c>
      <c r="D4" s="51">
        <v>0.13030703899294871</v>
      </c>
      <c r="E4" s="43"/>
      <c r="F4" s="50">
        <v>1</v>
      </c>
      <c r="G4" s="51">
        <v>1</v>
      </c>
      <c r="H4" s="43"/>
    </row>
    <row r="5" spans="1:10" x14ac:dyDescent="0.35">
      <c r="A5" s="95" t="s">
        <v>40</v>
      </c>
      <c r="B5" s="44" t="s">
        <v>41</v>
      </c>
      <c r="C5" s="58">
        <v>0.81996082780198254</v>
      </c>
      <c r="D5" s="70">
        <v>0.18003917219801763</v>
      </c>
      <c r="E5" s="43"/>
      <c r="F5" s="71">
        <v>0.36806395980608558</v>
      </c>
      <c r="G5" s="70">
        <v>0.53938054173501515</v>
      </c>
      <c r="H5" s="43"/>
    </row>
    <row r="6" spans="1:10" x14ac:dyDescent="0.35">
      <c r="A6" s="93"/>
      <c r="B6" s="45" t="s">
        <v>42</v>
      </c>
      <c r="C6" s="59">
        <v>0.91802962045288028</v>
      </c>
      <c r="D6" s="72">
        <v>8.197037954712029E-2</v>
      </c>
      <c r="E6" s="43"/>
      <c r="F6" s="73">
        <v>0.32020926754716855</v>
      </c>
      <c r="G6" s="72">
        <v>0.1908236628761768</v>
      </c>
      <c r="H6" s="43"/>
    </row>
    <row r="7" spans="1:10" x14ac:dyDescent="0.35">
      <c r="A7" s="93"/>
      <c r="B7" s="45" t="s">
        <v>43</v>
      </c>
      <c r="C7" s="59">
        <v>0.87958240965203527</v>
      </c>
      <c r="D7" s="72">
        <v>0.12041759034796472</v>
      </c>
      <c r="E7" s="43"/>
      <c r="F7" s="73">
        <v>0.14025248715427011</v>
      </c>
      <c r="G7" s="72">
        <v>0.12815101406841156</v>
      </c>
      <c r="H7" s="43"/>
    </row>
    <row r="8" spans="1:10" x14ac:dyDescent="0.35">
      <c r="A8" s="93"/>
      <c r="B8" s="45" t="s">
        <v>64</v>
      </c>
      <c r="C8" s="59">
        <v>0.88986448842092036</v>
      </c>
      <c r="D8" s="72">
        <v>0.11013551157907971</v>
      </c>
      <c r="E8" s="43"/>
      <c r="F8" s="73">
        <v>0.17147428549247273</v>
      </c>
      <c r="G8" s="72">
        <v>0.14164478132039662</v>
      </c>
      <c r="H8" s="43"/>
    </row>
    <row r="9" spans="1:10" x14ac:dyDescent="0.35">
      <c r="A9" s="93" t="s">
        <v>65</v>
      </c>
      <c r="B9" s="45" t="s">
        <v>66</v>
      </c>
      <c r="C9" s="59">
        <v>0.66602321716956003</v>
      </c>
      <c r="D9" s="72">
        <v>0.33397678283044108</v>
      </c>
      <c r="E9" s="43"/>
      <c r="F9" s="73">
        <v>6.9614247804421492E-2</v>
      </c>
      <c r="G9" s="72">
        <v>0.23298240381860932</v>
      </c>
      <c r="H9" s="43"/>
      <c r="J9" s="61"/>
    </row>
    <row r="10" spans="1:10" x14ac:dyDescent="0.35">
      <c r="A10" s="93"/>
      <c r="B10" s="45" t="s">
        <v>67</v>
      </c>
      <c r="C10" s="59">
        <v>0.87148859862311923</v>
      </c>
      <c r="D10" s="72">
        <v>0.12851140137688161</v>
      </c>
      <c r="E10" s="43"/>
      <c r="F10" s="73">
        <v>0.39660011355137198</v>
      </c>
      <c r="G10" s="72">
        <v>0.39032903930202345</v>
      </c>
      <c r="H10" s="43"/>
      <c r="J10" s="61"/>
    </row>
    <row r="11" spans="1:10" x14ac:dyDescent="0.35">
      <c r="A11" s="93"/>
      <c r="B11" s="45" t="s">
        <v>68</v>
      </c>
      <c r="C11" s="59">
        <v>0.88084205691112638</v>
      </c>
      <c r="D11" s="72">
        <v>0.11915794308887299</v>
      </c>
      <c r="E11" s="43"/>
      <c r="F11" s="73">
        <v>0.20707869325501096</v>
      </c>
      <c r="G11" s="72">
        <v>0.18696419756943791</v>
      </c>
      <c r="H11" s="43"/>
      <c r="J11" s="61"/>
    </row>
    <row r="12" spans="1:10" x14ac:dyDescent="0.35">
      <c r="A12" s="93"/>
      <c r="B12" s="45" t="s">
        <v>69</v>
      </c>
      <c r="C12" s="59">
        <v>0.91995516545363076</v>
      </c>
      <c r="D12" s="72">
        <v>8.004483454637018E-2</v>
      </c>
      <c r="E12" s="43"/>
      <c r="F12" s="73">
        <v>0.32670694538919354</v>
      </c>
      <c r="G12" s="72">
        <v>0.1897243593099297</v>
      </c>
      <c r="H12" s="43"/>
      <c r="J12" s="61"/>
    </row>
    <row r="13" spans="1:10" x14ac:dyDescent="0.35">
      <c r="A13" s="93" t="s">
        <v>70</v>
      </c>
      <c r="B13" s="45" t="s">
        <v>71</v>
      </c>
      <c r="C13" s="59">
        <v>0.87730232066946567</v>
      </c>
      <c r="D13" s="72">
        <v>0.12269767933053144</v>
      </c>
      <c r="E13" s="43"/>
      <c r="F13" s="73">
        <v>0.3320048330850362</v>
      </c>
      <c r="G13" s="72">
        <v>0.3099056935896754</v>
      </c>
      <c r="H13" s="43"/>
      <c r="J13" s="61"/>
    </row>
    <row r="14" spans="1:10" x14ac:dyDescent="0.35">
      <c r="A14" s="93"/>
      <c r="B14" s="45" t="s">
        <v>45</v>
      </c>
      <c r="C14" s="59">
        <v>0.57193773038493911</v>
      </c>
      <c r="D14" s="72">
        <v>0.42806226961505961</v>
      </c>
      <c r="E14" s="43"/>
      <c r="F14" s="73">
        <v>3.995272343881677E-2</v>
      </c>
      <c r="G14" s="72">
        <v>0.19957340633492709</v>
      </c>
      <c r="H14" s="43"/>
      <c r="J14" s="61"/>
    </row>
    <row r="15" spans="1:10" x14ac:dyDescent="0.35">
      <c r="A15" s="93"/>
      <c r="B15" s="45" t="s">
        <v>46</v>
      </c>
      <c r="C15" s="59">
        <v>0.84722400639082951</v>
      </c>
      <c r="D15" s="72">
        <v>0.15277599360917021</v>
      </c>
      <c r="E15" s="43"/>
      <c r="F15" s="73">
        <v>0.24578457063368414</v>
      </c>
      <c r="G15" s="72">
        <v>0.29580775721394853</v>
      </c>
      <c r="H15" s="43"/>
      <c r="J15" s="61"/>
    </row>
    <row r="16" spans="1:10" x14ac:dyDescent="0.35">
      <c r="A16" s="93"/>
      <c r="B16" s="45" t="s">
        <v>47</v>
      </c>
      <c r="C16" s="59">
        <v>0.92909135775284879</v>
      </c>
      <c r="D16" s="72">
        <v>7.0908642247151377E-2</v>
      </c>
      <c r="E16" s="43"/>
      <c r="F16" s="73">
        <v>0.38225787284246038</v>
      </c>
      <c r="G16" s="72">
        <v>0.19471314286144939</v>
      </c>
      <c r="H16" s="43"/>
      <c r="J16" s="61"/>
    </row>
    <row r="17" spans="1:10" x14ac:dyDescent="0.35">
      <c r="A17" s="93" t="s">
        <v>72</v>
      </c>
      <c r="B17" s="47" t="s">
        <v>87</v>
      </c>
      <c r="C17" s="59">
        <v>0.94307335309890916</v>
      </c>
      <c r="D17" s="72">
        <v>5.692664690109072E-2</v>
      </c>
      <c r="E17" s="43"/>
      <c r="F17" s="73">
        <v>0.93185157033443677</v>
      </c>
      <c r="G17" s="72">
        <v>0.50229444255289457</v>
      </c>
      <c r="H17" s="43"/>
      <c r="J17" s="61"/>
    </row>
    <row r="18" spans="1:10" x14ac:dyDescent="0.35">
      <c r="A18" s="93"/>
      <c r="B18" s="47" t="s">
        <v>88</v>
      </c>
      <c r="C18" s="59">
        <v>0.55009955140222067</v>
      </c>
      <c r="D18" s="72">
        <v>0.44990044859778</v>
      </c>
      <c r="E18" s="43"/>
      <c r="F18" s="73">
        <v>6.8148429665563046E-2</v>
      </c>
      <c r="G18" s="72">
        <v>0.49770555744710537</v>
      </c>
      <c r="H18" s="43"/>
      <c r="J18" s="61"/>
    </row>
    <row r="19" spans="1:10" x14ac:dyDescent="0.35">
      <c r="A19" s="93" t="s">
        <v>86</v>
      </c>
      <c r="B19" s="47" t="s">
        <v>87</v>
      </c>
      <c r="C19" s="59">
        <v>0.94110547858841964</v>
      </c>
      <c r="D19" s="72">
        <v>5.8894521411580955E-2</v>
      </c>
      <c r="E19" s="43"/>
      <c r="F19" s="73">
        <v>0.89484641441220103</v>
      </c>
      <c r="G19" s="72">
        <v>0.37375169968117222</v>
      </c>
      <c r="H19" s="43"/>
      <c r="J19" s="61"/>
    </row>
    <row r="20" spans="1:10" x14ac:dyDescent="0.35">
      <c r="A20" s="93"/>
      <c r="B20" s="47" t="s">
        <v>88</v>
      </c>
      <c r="C20" s="59">
        <v>0.52844968536662273</v>
      </c>
      <c r="D20" s="72">
        <v>0.47155031463337893</v>
      </c>
      <c r="E20" s="43"/>
      <c r="F20" s="73">
        <v>0.10515358558779782</v>
      </c>
      <c r="G20" s="72">
        <v>0.62624830031882828</v>
      </c>
      <c r="H20" s="43"/>
      <c r="J20" s="61"/>
    </row>
    <row r="21" spans="1:10" x14ac:dyDescent="0.35">
      <c r="A21" s="93" t="s">
        <v>73</v>
      </c>
      <c r="B21" s="45" t="s">
        <v>74</v>
      </c>
      <c r="C21" s="59">
        <v>0.85558660031023304</v>
      </c>
      <c r="D21" s="72">
        <v>0.14441339968976633</v>
      </c>
      <c r="E21" s="43"/>
      <c r="F21" s="73">
        <v>0.14641783047223189</v>
      </c>
      <c r="G21" s="72">
        <v>0.16494363602410683</v>
      </c>
      <c r="H21" s="43"/>
      <c r="J21" s="61"/>
    </row>
    <row r="22" spans="1:10" x14ac:dyDescent="0.35">
      <c r="A22" s="93"/>
      <c r="B22" s="45" t="s">
        <v>75</v>
      </c>
      <c r="C22" s="59">
        <v>0.86277210590781295</v>
      </c>
      <c r="D22" s="72">
        <v>0.13722789409218794</v>
      </c>
      <c r="E22" s="43"/>
      <c r="F22" s="73">
        <v>0.32064920620975906</v>
      </c>
      <c r="G22" s="72">
        <v>0.34038824287951258</v>
      </c>
      <c r="H22" s="43"/>
      <c r="J22" s="61"/>
    </row>
    <row r="23" spans="1:10" x14ac:dyDescent="0.35">
      <c r="A23" s="93"/>
      <c r="B23" s="45" t="s">
        <v>76</v>
      </c>
      <c r="C23" s="59">
        <v>0.87164109038793003</v>
      </c>
      <c r="D23" s="72">
        <v>0.12835890961207008</v>
      </c>
      <c r="E23" s="43"/>
      <c r="F23" s="73">
        <v>0.38208804962625209</v>
      </c>
      <c r="G23" s="72">
        <v>0.37553451377875363</v>
      </c>
      <c r="H23" s="43"/>
      <c r="J23" s="61"/>
    </row>
    <row r="24" spans="1:10" x14ac:dyDescent="0.35">
      <c r="A24" s="93"/>
      <c r="B24" s="45" t="s">
        <v>77</v>
      </c>
      <c r="C24" s="59">
        <v>0.89418811836749024</v>
      </c>
      <c r="D24" s="72">
        <v>0.10581188163250915</v>
      </c>
      <c r="E24" s="43"/>
      <c r="F24" s="73">
        <v>0.15084491369175509</v>
      </c>
      <c r="G24" s="72">
        <v>0.11913360731762687</v>
      </c>
      <c r="H24" s="43"/>
      <c r="J24" s="61"/>
    </row>
    <row r="25" spans="1:10" x14ac:dyDescent="0.35">
      <c r="A25" s="93" t="s">
        <v>78</v>
      </c>
      <c r="B25" s="45" t="s">
        <v>79</v>
      </c>
      <c r="C25" s="59">
        <v>0.81996082780198254</v>
      </c>
      <c r="D25" s="72">
        <v>0.18003917219801763</v>
      </c>
      <c r="E25" s="43"/>
      <c r="F25" s="73">
        <v>0.36806395980608558</v>
      </c>
      <c r="G25" s="72">
        <v>0.53938054173501515</v>
      </c>
      <c r="H25" s="43"/>
      <c r="J25" s="61"/>
    </row>
    <row r="26" spans="1:10" x14ac:dyDescent="0.35">
      <c r="A26" s="93"/>
      <c r="B26" s="45" t="s">
        <v>80</v>
      </c>
      <c r="C26" s="59">
        <v>0.9283727041184533</v>
      </c>
      <c r="D26" s="72">
        <v>7.1627295881546635E-2</v>
      </c>
      <c r="E26" s="43"/>
      <c r="F26" s="73">
        <v>0.40647325859132893</v>
      </c>
      <c r="G26" s="72">
        <v>0.20930820376978349</v>
      </c>
      <c r="H26" s="43"/>
      <c r="J26" s="61"/>
    </row>
    <row r="27" spans="1:10" x14ac:dyDescent="0.35">
      <c r="A27" s="93"/>
      <c r="B27" s="45" t="s">
        <v>81</v>
      </c>
      <c r="C27" s="59">
        <v>0.856891668355377</v>
      </c>
      <c r="D27" s="72">
        <v>0.14310833164462325</v>
      </c>
      <c r="E27" s="43"/>
      <c r="F27" s="73">
        <v>0.22546278160258301</v>
      </c>
      <c r="G27" s="72">
        <v>0.25131125449520164</v>
      </c>
      <c r="H27" s="43"/>
      <c r="J27" s="61"/>
    </row>
    <row r="28" spans="1:10" x14ac:dyDescent="0.35">
      <c r="A28" s="93" t="s">
        <v>52</v>
      </c>
      <c r="B28" s="45" t="s">
        <v>53</v>
      </c>
      <c r="C28" s="59">
        <v>0.8203129037166772</v>
      </c>
      <c r="D28" s="72">
        <v>0.17968709628332469</v>
      </c>
      <c r="E28" s="43"/>
      <c r="F28" s="73">
        <v>0.40349400719791217</v>
      </c>
      <c r="G28" s="72">
        <v>0.58989201178068018</v>
      </c>
      <c r="H28" s="43"/>
      <c r="J28" s="61"/>
    </row>
    <row r="29" spans="1:10" x14ac:dyDescent="0.35">
      <c r="A29" s="93"/>
      <c r="B29" s="45" t="s">
        <v>54</v>
      </c>
      <c r="C29" s="59">
        <v>0.90545827175708804</v>
      </c>
      <c r="D29" s="72">
        <v>9.4541728242911779E-2</v>
      </c>
      <c r="E29" s="43"/>
      <c r="F29" s="73">
        <v>0.50079277081635376</v>
      </c>
      <c r="G29" s="72">
        <v>0.3489885884646371</v>
      </c>
      <c r="H29" s="43"/>
      <c r="J29" s="61"/>
    </row>
    <row r="30" spans="1:10" x14ac:dyDescent="0.35">
      <c r="A30" s="93"/>
      <c r="B30" s="45" t="s">
        <v>55</v>
      </c>
      <c r="C30" s="59">
        <v>0.91267745433519731</v>
      </c>
      <c r="D30" s="72">
        <v>8.7322545664802895E-2</v>
      </c>
      <c r="E30" s="43"/>
      <c r="F30" s="73">
        <v>9.5713221985731595E-2</v>
      </c>
      <c r="G30" s="72">
        <v>6.1119399754683584E-2</v>
      </c>
      <c r="H30" s="43"/>
      <c r="J30" s="61"/>
    </row>
    <row r="31" spans="1:10" x14ac:dyDescent="0.35">
      <c r="A31" s="89" t="s">
        <v>96</v>
      </c>
      <c r="B31" s="63" t="s">
        <v>101</v>
      </c>
      <c r="C31" s="59"/>
      <c r="D31" s="74"/>
      <c r="E31" s="43"/>
      <c r="F31" s="75">
        <v>5.7187664259350009E-3</v>
      </c>
      <c r="G31" s="74">
        <v>3.6222611612373577E-2</v>
      </c>
      <c r="H31" s="43"/>
      <c r="J31" s="61"/>
    </row>
    <row r="32" spans="1:10" x14ac:dyDescent="0.35">
      <c r="A32" s="89"/>
      <c r="B32" s="62" t="s">
        <v>97</v>
      </c>
      <c r="C32" s="59">
        <v>0.84239803025568194</v>
      </c>
      <c r="D32" s="74">
        <v>0.15760196974431731</v>
      </c>
      <c r="E32" s="43"/>
      <c r="F32" s="75">
        <v>0.27148591435599612</v>
      </c>
      <c r="G32" s="74">
        <v>0.33899217930971276</v>
      </c>
      <c r="H32" s="43"/>
      <c r="J32" s="61"/>
    </row>
    <row r="33" spans="1:10" x14ac:dyDescent="0.35">
      <c r="A33" s="89"/>
      <c r="B33" s="62" t="s">
        <v>98</v>
      </c>
      <c r="C33" s="59">
        <v>0.90667294237017204</v>
      </c>
      <c r="D33" s="74">
        <v>9.3327057629827057E-2</v>
      </c>
      <c r="E33" s="43"/>
      <c r="F33" s="75">
        <v>0.54711921228032201</v>
      </c>
      <c r="G33" s="74">
        <v>0.37586939304783867</v>
      </c>
      <c r="H33" s="43"/>
      <c r="J33" s="61"/>
    </row>
    <row r="34" spans="1:10" x14ac:dyDescent="0.35">
      <c r="A34" s="89"/>
      <c r="B34" s="62" t="s">
        <v>99</v>
      </c>
      <c r="C34" s="59">
        <v>0.8565733196711488</v>
      </c>
      <c r="D34" s="74">
        <v>0.1434266803288522</v>
      </c>
      <c r="E34" s="43"/>
      <c r="F34" s="75">
        <v>0.13329749670167948</v>
      </c>
      <c r="G34" s="74">
        <v>0.14896542360543388</v>
      </c>
      <c r="H34" s="43"/>
      <c r="J34" s="61"/>
    </row>
    <row r="35" spans="1:10" x14ac:dyDescent="0.35">
      <c r="A35" s="89"/>
      <c r="B35" s="62" t="s">
        <v>100</v>
      </c>
      <c r="C35" s="59">
        <v>0.73889177757215951</v>
      </c>
      <c r="D35" s="74">
        <v>0.26110822242784071</v>
      </c>
      <c r="E35" s="43"/>
      <c r="F35" s="75">
        <v>4.2378610236065102E-2</v>
      </c>
      <c r="G35" s="74">
        <v>9.9950392424640724E-2</v>
      </c>
      <c r="H35" s="43"/>
      <c r="J35" s="61"/>
    </row>
    <row r="36" spans="1:10" x14ac:dyDescent="0.35">
      <c r="A36" s="93" t="s">
        <v>56</v>
      </c>
      <c r="B36" s="45" t="s">
        <v>57</v>
      </c>
      <c r="C36" s="59">
        <v>0.92377819349400947</v>
      </c>
      <c r="D36" s="72">
        <v>7.6221806505989212E-2</v>
      </c>
      <c r="E36" s="43"/>
      <c r="F36" s="73">
        <v>0.50233528444637654</v>
      </c>
      <c r="G36" s="72">
        <v>0.27663255927613833</v>
      </c>
      <c r="H36" s="43"/>
      <c r="J36" s="61"/>
    </row>
    <row r="37" spans="1:10" x14ac:dyDescent="0.35">
      <c r="A37" s="93"/>
      <c r="B37" s="45" t="s">
        <v>58</v>
      </c>
      <c r="C37" s="59">
        <v>0.82116434425968865</v>
      </c>
      <c r="D37" s="72">
        <v>0.17883565574031179</v>
      </c>
      <c r="E37" s="43"/>
      <c r="F37" s="73">
        <v>0.49766471555362024</v>
      </c>
      <c r="G37" s="72">
        <v>0.72336744072386294</v>
      </c>
      <c r="H37" s="43"/>
      <c r="J37" s="61"/>
    </row>
    <row r="38" spans="1:10" x14ac:dyDescent="0.35">
      <c r="A38" s="93" t="s">
        <v>59</v>
      </c>
      <c r="B38" s="45" t="s">
        <v>60</v>
      </c>
      <c r="C38" s="59">
        <v>0.80780496884496911</v>
      </c>
      <c r="D38" s="72">
        <v>0.19219503115502989</v>
      </c>
      <c r="E38" s="43"/>
      <c r="F38" s="73">
        <v>0.21760845705357704</v>
      </c>
      <c r="G38" s="72">
        <v>0.34554887531655715</v>
      </c>
      <c r="H38" s="43"/>
      <c r="J38" s="61"/>
    </row>
    <row r="39" spans="1:10" x14ac:dyDescent="0.35">
      <c r="A39" s="93"/>
      <c r="B39" s="45" t="s">
        <v>61</v>
      </c>
      <c r="C39" s="59">
        <v>0.88062324455478447</v>
      </c>
      <c r="D39" s="72">
        <v>0.11937675544521625</v>
      </c>
      <c r="E39" s="43"/>
      <c r="F39" s="73">
        <v>0.10903464763144437</v>
      </c>
      <c r="G39" s="72">
        <v>9.8648896018865659E-2</v>
      </c>
      <c r="H39" s="43"/>
      <c r="J39" s="61"/>
    </row>
    <row r="40" spans="1:10" x14ac:dyDescent="0.35">
      <c r="A40" s="93"/>
      <c r="B40" s="45" t="s">
        <v>62</v>
      </c>
      <c r="C40" s="59">
        <v>0.86073237219578846</v>
      </c>
      <c r="D40" s="72">
        <v>0.13926762780421226</v>
      </c>
      <c r="E40" s="43"/>
      <c r="F40" s="73">
        <v>0.16289240326399113</v>
      </c>
      <c r="G40" s="72">
        <v>0.17590612049782062</v>
      </c>
      <c r="H40" s="43"/>
      <c r="J40" s="61"/>
    </row>
    <row r="41" spans="1:10" x14ac:dyDescent="0.35">
      <c r="A41" s="93"/>
      <c r="B41" s="45" t="s">
        <v>63</v>
      </c>
      <c r="C41" s="59">
        <v>0.89967963206028434</v>
      </c>
      <c r="D41" s="72">
        <v>0.10032036793971684</v>
      </c>
      <c r="E41" s="43"/>
      <c r="F41" s="73">
        <v>0.51046449205098454</v>
      </c>
      <c r="G41" s="72">
        <v>0.37989610816675667</v>
      </c>
      <c r="H41" s="43"/>
      <c r="J41" s="61"/>
    </row>
    <row r="42" spans="1:10" x14ac:dyDescent="0.35">
      <c r="A42" s="93" t="s">
        <v>82</v>
      </c>
      <c r="B42" s="45" t="s">
        <v>83</v>
      </c>
      <c r="C42" s="59">
        <v>0.829367954140519</v>
      </c>
      <c r="D42" s="72">
        <v>0.17063204585947886</v>
      </c>
      <c r="E42" s="43"/>
      <c r="F42" s="73">
        <v>0.34994534347226719</v>
      </c>
      <c r="G42" s="72">
        <v>0.48052019539502167</v>
      </c>
      <c r="H42" s="43"/>
      <c r="J42" s="61"/>
    </row>
    <row r="43" spans="1:10" x14ac:dyDescent="0.35">
      <c r="A43" s="93"/>
      <c r="B43" s="45" t="s">
        <v>84</v>
      </c>
      <c r="C43" s="59">
        <v>0.88866866291571656</v>
      </c>
      <c r="D43" s="72">
        <v>0.11133133708428321</v>
      </c>
      <c r="E43" s="43"/>
      <c r="F43" s="73">
        <v>0.31469833663479713</v>
      </c>
      <c r="G43" s="72">
        <v>0.26312983004259038</v>
      </c>
      <c r="H43" s="43"/>
      <c r="J43" s="61"/>
    </row>
    <row r="44" spans="1:10" x14ac:dyDescent="0.35">
      <c r="A44" s="93"/>
      <c r="B44" s="45" t="s">
        <v>85</v>
      </c>
      <c r="C44" s="59">
        <v>0.89723719000645974</v>
      </c>
      <c r="D44" s="72">
        <v>0.10276280999354144</v>
      </c>
      <c r="E44" s="43"/>
      <c r="F44" s="73">
        <v>0.33535631989293241</v>
      </c>
      <c r="G44" s="72">
        <v>0.256349974562389</v>
      </c>
      <c r="H44" s="43"/>
      <c r="J44" s="61"/>
    </row>
    <row r="45" spans="1:10" x14ac:dyDescent="0.35">
      <c r="A45" s="93" t="s">
        <v>48</v>
      </c>
      <c r="B45" s="55" t="s">
        <v>101</v>
      </c>
      <c r="C45" s="59"/>
      <c r="D45" s="72"/>
      <c r="E45" s="43"/>
      <c r="F45" s="73">
        <v>1.7437932082137137E-2</v>
      </c>
      <c r="G45" s="72">
        <v>4.9974047032371488E-2</v>
      </c>
      <c r="H45" s="43"/>
      <c r="J45" s="61"/>
    </row>
    <row r="46" spans="1:10" x14ac:dyDescent="0.35">
      <c r="A46" s="93"/>
      <c r="B46" s="45" t="s">
        <v>49</v>
      </c>
      <c r="C46" s="59">
        <v>0.79372246211546593</v>
      </c>
      <c r="D46" s="72">
        <v>0.20627753788453382</v>
      </c>
      <c r="E46" s="43"/>
      <c r="F46" s="73">
        <v>0.15253258810398757</v>
      </c>
      <c r="G46" s="72">
        <v>0.26457206447830989</v>
      </c>
      <c r="H46" s="43"/>
      <c r="J46" s="61"/>
    </row>
    <row r="47" spans="1:10" x14ac:dyDescent="0.35">
      <c r="A47" s="93"/>
      <c r="B47" s="45" t="s">
        <v>50</v>
      </c>
      <c r="C47" s="59">
        <v>0.88318075990573108</v>
      </c>
      <c r="D47" s="72">
        <v>0.1168192400942681</v>
      </c>
      <c r="E47" s="43"/>
      <c r="F47" s="73">
        <v>0.37312982941979361</v>
      </c>
      <c r="G47" s="72">
        <v>0.32939941671923573</v>
      </c>
      <c r="H47" s="43"/>
      <c r="J47" s="61"/>
    </row>
    <row r="48" spans="1:10" x14ac:dyDescent="0.35">
      <c r="A48" s="93"/>
      <c r="B48" s="45" t="s">
        <v>51</v>
      </c>
      <c r="C48" s="59">
        <v>0.89544680016087752</v>
      </c>
      <c r="D48" s="49">
        <v>0.10455319983912269</v>
      </c>
      <c r="E48" s="43"/>
      <c r="F48" s="46">
        <v>0.45689965039407965</v>
      </c>
      <c r="G48" s="49">
        <v>0.35605447177008365</v>
      </c>
      <c r="H48" s="43"/>
      <c r="J48" s="61"/>
    </row>
    <row r="49" spans="1:10" x14ac:dyDescent="0.35">
      <c r="J49" s="61"/>
    </row>
    <row r="50" spans="1:10" x14ac:dyDescent="0.35">
      <c r="A50" t="s">
        <v>92</v>
      </c>
      <c r="J50" s="61"/>
    </row>
    <row r="51" spans="1:10" x14ac:dyDescent="0.35">
      <c r="J51" s="61"/>
    </row>
  </sheetData>
  <mergeCells count="17">
    <mergeCell ref="A45:A48"/>
    <mergeCell ref="C1:D1"/>
    <mergeCell ref="A17:A18"/>
    <mergeCell ref="A19:A20"/>
    <mergeCell ref="A21:A24"/>
    <mergeCell ref="A25:A27"/>
    <mergeCell ref="A28:A30"/>
    <mergeCell ref="A36:A37"/>
    <mergeCell ref="A1:B3"/>
    <mergeCell ref="A5:A8"/>
    <mergeCell ref="A9:A12"/>
    <mergeCell ref="A13:A16"/>
    <mergeCell ref="A31:A35"/>
    <mergeCell ref="A4:B4"/>
    <mergeCell ref="F1:G1"/>
    <mergeCell ref="A38:A41"/>
    <mergeCell ref="A42:A44"/>
  </mergeCells>
  <pageMargins left="0.70866141732283472" right="0.70866141732283472" top="0.78740157480314965" bottom="0.78740157480314965" header="0.31496062992125984" footer="0.31496062992125984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7204-3557-4822-AE16-88E5371378F0}">
  <dimension ref="A1:Q12"/>
  <sheetViews>
    <sheetView workbookViewId="0">
      <selection activeCell="J20" sqref="J20"/>
    </sheetView>
  </sheetViews>
  <sheetFormatPr baseColWidth="10" defaultRowHeight="14.5" x14ac:dyDescent="0.35"/>
  <cols>
    <col min="2" max="2" width="11.7265625" bestFit="1" customWidth="1"/>
    <col min="3" max="3" width="17.54296875" bestFit="1" customWidth="1"/>
    <col min="4" max="4" width="16.453125" bestFit="1" customWidth="1"/>
    <col min="5" max="5" width="10.08984375" bestFit="1" customWidth="1"/>
    <col min="6" max="6" width="15.7265625" bestFit="1" customWidth="1"/>
    <col min="7" max="7" width="29" bestFit="1" customWidth="1"/>
    <col min="8" max="8" width="12.7265625" customWidth="1"/>
    <col min="9" max="9" width="13.6328125" customWidth="1"/>
    <col min="10" max="10" width="16.08984375" bestFit="1" customWidth="1"/>
    <col min="11" max="11" width="10.453125" bestFit="1" customWidth="1"/>
    <col min="12" max="12" width="8.36328125" bestFit="1" customWidth="1"/>
    <col min="13" max="13" width="16.81640625" bestFit="1" customWidth="1"/>
    <col min="14" max="14" width="17.6328125" bestFit="1" customWidth="1"/>
    <col min="15" max="15" width="11.453125" bestFit="1" customWidth="1"/>
  </cols>
  <sheetData>
    <row r="1" spans="1:17" ht="59" customHeight="1" x14ac:dyDescent="0.35">
      <c r="A1" t="s">
        <v>157</v>
      </c>
      <c r="B1" s="84" t="s">
        <v>158</v>
      </c>
      <c r="C1" s="84" t="s">
        <v>159</v>
      </c>
      <c r="D1" s="84" t="s">
        <v>160</v>
      </c>
      <c r="E1" s="84" t="s">
        <v>161</v>
      </c>
      <c r="F1" s="84" t="s">
        <v>162</v>
      </c>
      <c r="G1" s="84" t="s">
        <v>163</v>
      </c>
      <c r="H1" s="84" t="s">
        <v>164</v>
      </c>
      <c r="I1" s="84" t="s">
        <v>165</v>
      </c>
      <c r="J1" s="84" t="s">
        <v>166</v>
      </c>
      <c r="K1" s="84" t="s">
        <v>167</v>
      </c>
      <c r="L1" s="84" t="s">
        <v>168</v>
      </c>
      <c r="M1" s="84" t="s">
        <v>169</v>
      </c>
      <c r="N1" s="84" t="s">
        <v>170</v>
      </c>
      <c r="O1" s="84" t="s">
        <v>171</v>
      </c>
      <c r="P1" s="84"/>
      <c r="Q1" s="84"/>
    </row>
    <row r="2" spans="1:17" x14ac:dyDescent="0.35">
      <c r="A2">
        <v>2015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  <c r="N2">
        <v>100</v>
      </c>
      <c r="O2">
        <v>100</v>
      </c>
    </row>
    <row r="3" spans="1:17" x14ac:dyDescent="0.35">
      <c r="A3">
        <v>2016</v>
      </c>
      <c r="B3">
        <v>100.9</v>
      </c>
      <c r="C3">
        <v>100.7</v>
      </c>
      <c r="D3">
        <v>101.5</v>
      </c>
      <c r="E3">
        <v>100.7</v>
      </c>
      <c r="F3">
        <v>100.8</v>
      </c>
      <c r="G3">
        <v>101.4</v>
      </c>
      <c r="H3">
        <v>102.2</v>
      </c>
      <c r="I3">
        <v>98.3</v>
      </c>
      <c r="J3">
        <v>98.2</v>
      </c>
      <c r="K3">
        <v>101.8</v>
      </c>
      <c r="L3">
        <v>101.2</v>
      </c>
      <c r="M3">
        <v>103.3</v>
      </c>
      <c r="N3">
        <v>101.8</v>
      </c>
      <c r="O3">
        <v>101.3</v>
      </c>
    </row>
    <row r="4" spans="1:17" x14ac:dyDescent="0.35">
      <c r="A4">
        <v>2017</v>
      </c>
      <c r="B4">
        <v>103</v>
      </c>
      <c r="C4">
        <v>103.1</v>
      </c>
      <c r="D4">
        <v>104.8</v>
      </c>
      <c r="E4">
        <v>102.2</v>
      </c>
      <c r="F4">
        <v>102.6</v>
      </c>
      <c r="G4">
        <v>102</v>
      </c>
      <c r="H4">
        <v>103.6</v>
      </c>
      <c r="I4">
        <v>101.1</v>
      </c>
      <c r="J4">
        <v>98.9</v>
      </c>
      <c r="K4">
        <v>104</v>
      </c>
      <c r="L4">
        <v>103.1</v>
      </c>
      <c r="M4">
        <v>106.3</v>
      </c>
      <c r="N4">
        <v>103.2</v>
      </c>
      <c r="O4">
        <v>103</v>
      </c>
    </row>
    <row r="5" spans="1:17" x14ac:dyDescent="0.35">
      <c r="A5">
        <v>2018</v>
      </c>
      <c r="B5">
        <v>105.1</v>
      </c>
      <c r="C5">
        <v>104.7</v>
      </c>
      <c r="D5">
        <v>108.8</v>
      </c>
      <c r="E5">
        <v>102.8</v>
      </c>
      <c r="F5">
        <v>104.9</v>
      </c>
      <c r="G5">
        <v>104.3</v>
      </c>
      <c r="H5">
        <v>105.9</v>
      </c>
      <c r="I5">
        <v>104.1</v>
      </c>
      <c r="J5">
        <v>97.3</v>
      </c>
      <c r="K5">
        <v>104.6</v>
      </c>
      <c r="L5">
        <v>105.5</v>
      </c>
      <c r="M5">
        <v>109.6</v>
      </c>
      <c r="N5">
        <v>105.3</v>
      </c>
      <c r="O5">
        <v>105.2</v>
      </c>
    </row>
    <row r="6" spans="1:17" x14ac:dyDescent="0.35">
      <c r="A6">
        <v>2019</v>
      </c>
      <c r="B6">
        <v>106.7</v>
      </c>
      <c r="C6">
        <v>105.8</v>
      </c>
      <c r="D6">
        <v>109.9</v>
      </c>
      <c r="E6">
        <v>103.6</v>
      </c>
      <c r="F6">
        <v>107.8</v>
      </c>
      <c r="G6">
        <v>105.4</v>
      </c>
      <c r="H6">
        <v>107.1</v>
      </c>
      <c r="I6">
        <v>104.4</v>
      </c>
      <c r="J6">
        <v>94.9</v>
      </c>
      <c r="K6">
        <v>106.5</v>
      </c>
      <c r="L6">
        <v>108.3</v>
      </c>
      <c r="M6">
        <v>112.8</v>
      </c>
      <c r="N6">
        <v>106.6</v>
      </c>
      <c r="O6">
        <v>107.4</v>
      </c>
    </row>
    <row r="7" spans="1:17" x14ac:dyDescent="0.35">
      <c r="A7">
        <v>2020</v>
      </c>
      <c r="B7">
        <v>108.2</v>
      </c>
      <c r="C7">
        <v>108.2</v>
      </c>
      <c r="D7">
        <v>111.2</v>
      </c>
      <c r="E7">
        <v>103.5</v>
      </c>
      <c r="F7">
        <v>110.3</v>
      </c>
      <c r="G7">
        <v>106.3</v>
      </c>
      <c r="H7">
        <v>109.2</v>
      </c>
      <c r="I7">
        <v>102.6</v>
      </c>
      <c r="J7">
        <v>93.2</v>
      </c>
      <c r="K7">
        <v>108.7</v>
      </c>
      <c r="L7">
        <v>110.5</v>
      </c>
      <c r="M7">
        <v>116.4</v>
      </c>
      <c r="N7">
        <v>108.2</v>
      </c>
      <c r="O7">
        <v>110.5</v>
      </c>
    </row>
    <row r="8" spans="1:17" x14ac:dyDescent="0.35">
      <c r="A8">
        <v>2021</v>
      </c>
      <c r="B8">
        <v>111.2</v>
      </c>
      <c r="C8">
        <v>109.1</v>
      </c>
      <c r="D8">
        <v>113.9</v>
      </c>
      <c r="E8">
        <v>104.2</v>
      </c>
      <c r="F8">
        <v>114.2</v>
      </c>
      <c r="G8">
        <v>108.2</v>
      </c>
      <c r="H8">
        <v>111</v>
      </c>
      <c r="I8">
        <v>109.4</v>
      </c>
      <c r="J8">
        <v>92.5</v>
      </c>
      <c r="K8">
        <v>111.4</v>
      </c>
      <c r="L8">
        <v>112.6</v>
      </c>
      <c r="M8">
        <v>120.3</v>
      </c>
      <c r="N8">
        <v>109.6</v>
      </c>
      <c r="O8">
        <v>112.1</v>
      </c>
    </row>
    <row r="9" spans="1:17" x14ac:dyDescent="0.35">
      <c r="A9">
        <v>2022</v>
      </c>
      <c r="B9">
        <v>120.7</v>
      </c>
      <c r="C9">
        <v>120.8</v>
      </c>
      <c r="D9">
        <v>117.9</v>
      </c>
      <c r="E9">
        <v>106.1</v>
      </c>
      <c r="F9">
        <v>128.69999999999999</v>
      </c>
      <c r="G9">
        <v>116.5</v>
      </c>
      <c r="H9">
        <v>114.1</v>
      </c>
      <c r="I9">
        <v>127.1</v>
      </c>
      <c r="J9">
        <v>92.9</v>
      </c>
      <c r="K9">
        <v>116</v>
      </c>
      <c r="L9">
        <v>115.6</v>
      </c>
      <c r="M9">
        <v>131.1</v>
      </c>
      <c r="N9">
        <v>111.8</v>
      </c>
      <c r="O9">
        <v>116.2</v>
      </c>
    </row>
    <row r="10" spans="1:17" x14ac:dyDescent="0.35">
      <c r="A10">
        <v>2023</v>
      </c>
      <c r="B10">
        <v>130.1</v>
      </c>
      <c r="C10">
        <v>134</v>
      </c>
      <c r="D10">
        <v>125.6</v>
      </c>
      <c r="E10">
        <v>111.7</v>
      </c>
      <c r="F10">
        <v>143.1</v>
      </c>
      <c r="G10">
        <v>124.9</v>
      </c>
      <c r="H10">
        <v>119.9</v>
      </c>
      <c r="I10">
        <v>129.30000000000001</v>
      </c>
      <c r="J10">
        <v>91.9</v>
      </c>
      <c r="K10">
        <v>125.5</v>
      </c>
      <c r="L10">
        <v>122.1</v>
      </c>
      <c r="M10">
        <v>147.1</v>
      </c>
      <c r="N10">
        <v>120.8</v>
      </c>
      <c r="O10">
        <v>124.1</v>
      </c>
    </row>
    <row r="11" spans="1:17" x14ac:dyDescent="0.35">
      <c r="A11">
        <v>2024</v>
      </c>
      <c r="B11">
        <v>134</v>
      </c>
      <c r="C11">
        <v>137.5</v>
      </c>
      <c r="D11">
        <v>129.80000000000001</v>
      </c>
      <c r="E11">
        <v>111.3</v>
      </c>
      <c r="F11">
        <v>146.30000000000001</v>
      </c>
      <c r="G11">
        <v>126.3</v>
      </c>
      <c r="H11">
        <v>125.7</v>
      </c>
      <c r="I11">
        <v>130.1</v>
      </c>
      <c r="J11">
        <v>86.4</v>
      </c>
      <c r="K11">
        <v>131.1</v>
      </c>
      <c r="L11">
        <v>128.6</v>
      </c>
      <c r="M11">
        <v>157.30000000000001</v>
      </c>
      <c r="N11">
        <v>128.80000000000001</v>
      </c>
      <c r="O11">
        <v>129.4</v>
      </c>
    </row>
    <row r="12" spans="1:17" x14ac:dyDescent="0.35">
      <c r="A12">
        <v>2025</v>
      </c>
      <c r="B12">
        <v>138.69999999999999</v>
      </c>
      <c r="C12">
        <v>142.6</v>
      </c>
      <c r="D12">
        <v>133.9</v>
      </c>
      <c r="E12">
        <v>111.6</v>
      </c>
      <c r="F12">
        <v>154.5</v>
      </c>
      <c r="G12">
        <v>125.9</v>
      </c>
      <c r="H12">
        <v>131.9</v>
      </c>
      <c r="I12">
        <v>131.4</v>
      </c>
      <c r="J12">
        <v>83.1</v>
      </c>
      <c r="K12">
        <v>136.6</v>
      </c>
      <c r="L12">
        <v>135.1</v>
      </c>
      <c r="M12">
        <v>166.5</v>
      </c>
      <c r="N12">
        <v>134.19999999999999</v>
      </c>
      <c r="O12">
        <v>134.9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Dashboard Zahlen</vt:lpstr>
      <vt:lpstr>Indikatorenüberblick</vt:lpstr>
      <vt:lpstr>Soziodemografische Merkmale 25</vt:lpstr>
      <vt:lpstr>VPI 2015 Messzahlenentwicklung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WEGSCHEIDER-PICHLER Alexandra</dc:creator>
  <cp:lastModifiedBy>Anna Wagner</cp:lastModifiedBy>
  <cp:lastPrinted>2025-10-01T14:47:39Z</cp:lastPrinted>
  <dcterms:created xsi:type="dcterms:W3CDTF">2025-01-23T13:54:13Z</dcterms:created>
  <dcterms:modified xsi:type="dcterms:W3CDTF">2026-06-09T12:41:55Z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903413-17c5-4689-99eb-6be61124e365_Enabled">
    <vt:lpwstr>true</vt:lpwstr>
  </property>
  <property fmtid="{D5CDD505-2E9C-101B-9397-08002B2CF9AE}" pid="3" name="MSIP_Label_df903413-17c5-4689-99eb-6be61124e365_SetDate">
    <vt:lpwstr>2026-05-06T13:04:25Z</vt:lpwstr>
  </property>
  <property fmtid="{D5CDD505-2E9C-101B-9397-08002B2CF9AE}" pid="4" name="MSIP_Label_df903413-17c5-4689-99eb-6be61124e365_Method">
    <vt:lpwstr>Standard</vt:lpwstr>
  </property>
  <property fmtid="{D5CDD505-2E9C-101B-9397-08002B2CF9AE}" pid="5" name="MSIP_Label_df903413-17c5-4689-99eb-6be61124e365_Name">
    <vt:lpwstr>Intern Schutzwürdig</vt:lpwstr>
  </property>
  <property fmtid="{D5CDD505-2E9C-101B-9397-08002B2CF9AE}" pid="6" name="MSIP_Label_df903413-17c5-4689-99eb-6be61124e365_SiteId">
    <vt:lpwstr>e75bd18a-18dc-4935-8ce8-892564dd8291</vt:lpwstr>
  </property>
  <property fmtid="{D5CDD505-2E9C-101B-9397-08002B2CF9AE}" pid="7" name="MSIP_Label_df903413-17c5-4689-99eb-6be61124e365_ActionId">
    <vt:lpwstr>6cb952be-d413-462d-89f6-7f5a30dea8e0</vt:lpwstr>
  </property>
  <property fmtid="{D5CDD505-2E9C-101B-9397-08002B2CF9AE}" pid="8" name="MSIP_Label_df903413-17c5-4689-99eb-6be61124e365_ContentBits">
    <vt:lpwstr>0</vt:lpwstr>
  </property>
  <property fmtid="{D5CDD505-2E9C-101B-9397-08002B2CF9AE}" pid="9" name="MSIP_Label_df903413-17c5-4689-99eb-6be61124e365_Tag">
    <vt:lpwstr>10, 3, 0, 1</vt:lpwstr>
  </property>
</Properties>
</file>